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comments20.xml" ContentType="application/vnd.openxmlformats-officedocument.spreadsheetml.comments+xml"/>
  <Override PartName="/xl/comments21.xml" ContentType="application/vnd.openxmlformats-officedocument.spreadsheetml.comments+xml"/>
  <Override PartName="/xl/comments22.xml" ContentType="application/vnd.openxmlformats-officedocument.spreadsheetml.comments+xml"/>
  <Override PartName="/xl/comments23.xml" ContentType="application/vnd.openxmlformats-officedocument.spreadsheetml.comments+xml"/>
  <Override PartName="/xl/comments24.xml" ContentType="application/vnd.openxmlformats-officedocument.spreadsheetml.comments+xml"/>
  <Override PartName="/xl/comments25.xml" ContentType="application/vnd.openxmlformats-officedocument.spreadsheetml.comments+xml"/>
  <Override PartName="/xl/comments2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Muzeum\INVESTIČNÍ AKCE\Mohyla míru\Rekonstrukce návštěvnické infrastruktury\smlouvy\smlouva stavba\"/>
    </mc:Choice>
  </mc:AlternateContent>
  <xr:revisionPtr revIDLastSave="0" documentId="8_{75B3BBEC-330F-43C1-B199-7AE25D645640}" xr6:coauthVersionLast="36" xr6:coauthVersionMax="36" xr10:uidLastSave="{00000000-0000-0000-0000-000000000000}"/>
  <bookViews>
    <workbookView xWindow="0" yWindow="0" windowWidth="23040" windowHeight="8484" tabRatio="916" firstSheet="1" activeTab="3" xr2:uid="{00000000-000D-0000-FFFF-FFFF00000000}"/>
  </bookViews>
  <sheets>
    <sheet name="Pokyny pro vyplnění" sheetId="11" state="hidden" r:id="rId1"/>
    <sheet name="Stavba" sheetId="1" r:id="rId2"/>
    <sheet name="VzorPolozky" sheetId="10" state="hidden" r:id="rId3"/>
    <sheet name="ZL42 R42 Pol" sheetId="12" r:id="rId4"/>
    <sheet name="ZL43 R43 Pol" sheetId="13" r:id="rId5"/>
    <sheet name="ZL44 R44 Pol" sheetId="14" r:id="rId6"/>
    <sheet name="ZL45 R45 Pol" sheetId="15" r:id="rId7"/>
    <sheet name="ZL46 R46 Pol" sheetId="16" r:id="rId8"/>
    <sheet name="ZL47 R47 Pol" sheetId="17" r:id="rId9"/>
    <sheet name="ZL48 R48 Pol" sheetId="18" r:id="rId10"/>
    <sheet name="ZL49 R49-1 Pol" sheetId="19" r:id="rId11"/>
    <sheet name="ZL49 R49-2 Pol" sheetId="20" r:id="rId12"/>
    <sheet name="ZL50 R50 Pol" sheetId="21" r:id="rId13"/>
    <sheet name="ZL51 R51 Pol" sheetId="22" r:id="rId14"/>
    <sheet name="ZL52 R52 Pol" sheetId="23" r:id="rId15"/>
    <sheet name="ZL53 R53 Pol" sheetId="24" r:id="rId16"/>
    <sheet name="ZL54 R54 Pol" sheetId="25" r:id="rId17"/>
    <sheet name="ZL55 R55 Pol" sheetId="26" r:id="rId18"/>
    <sheet name="ZL56 R56 Pol" sheetId="27" r:id="rId19"/>
    <sheet name="ZL57 R57 Pol" sheetId="28" r:id="rId20"/>
    <sheet name="ZL58 R58 Pol" sheetId="29" r:id="rId21"/>
    <sheet name="ZL59 R59 Pol" sheetId="30" r:id="rId22"/>
    <sheet name="ZL60 R60 Pol" sheetId="31" r:id="rId23"/>
    <sheet name="ZL61 R61 Pol" sheetId="32" r:id="rId24"/>
    <sheet name="ZL62 R62 Pol" sheetId="33" r:id="rId25"/>
    <sheet name="ZL63 R63 Pol" sheetId="34" r:id="rId26"/>
    <sheet name="ZL64 R64 Pol" sheetId="35" r:id="rId27"/>
    <sheet name="ZL65 R65 Pol" sheetId="36" r:id="rId28"/>
  </sheets>
  <externalReferences>
    <externalReference r:id="rId29"/>
  </externalReferences>
  <definedNames>
    <definedName name="CelkemDPHVypocet" localSheetId="1">Stavba!$H$89</definedName>
    <definedName name="CenaCelkem">Stavba!$G$29</definedName>
    <definedName name="CenaCelkemBezDPH">Stavba!$G$28</definedName>
    <definedName name="CenaCelkemVypocet" localSheetId="1">Stavba!$I$89</definedName>
    <definedName name="cisloobjektu">Stavba!$D$3</definedName>
    <definedName name="CisloRozpoctu">'[1]Krycí list'!$C$2</definedName>
    <definedName name="CisloStavby" localSheetId="1">Stavba!$D$2</definedName>
    <definedName name="cislostavby">'[1]Krycí list'!$A$7</definedName>
    <definedName name="CisloStavebnihoRozpoctu">Stavba!$D$4</definedName>
    <definedName name="dadresa">Stavba!$D$12:$G$12</definedName>
    <definedName name="DIČ" localSheetId="1">Stavba!$I$12</definedName>
    <definedName name="dmisto">Stavba!$E$13:$G$13</definedName>
    <definedName name="DPHSni">Stavba!$G$24</definedName>
    <definedName name="DPHZakl">Stavba!$G$26</definedName>
    <definedName name="dpsc" localSheetId="1">Stavba!$D$13</definedName>
    <definedName name="IČO" localSheetId="1">Stavba!$I$11</definedName>
    <definedName name="Mena">Stavba!$J$29</definedName>
    <definedName name="MistoStavby">Stavba!$D$4</definedName>
    <definedName name="nazevobjektu">Stavba!$E$3</definedName>
    <definedName name="NazevRozpoctu">'[1]Krycí list'!$D$2</definedName>
    <definedName name="NazevStavby" localSheetId="1">Stavba!$E$2</definedName>
    <definedName name="nazevstavby">'[1]Krycí list'!$C$7</definedName>
    <definedName name="NazevStavebnihoRozpoctu">Stavba!$E$4</definedName>
    <definedName name="_xlnm.Print_Titles" localSheetId="3">'ZL42 R42 Pol'!$1:$7</definedName>
    <definedName name="_xlnm.Print_Titles" localSheetId="4">'ZL43 R43 Pol'!$1:$7</definedName>
    <definedName name="_xlnm.Print_Titles" localSheetId="5">'ZL44 R44 Pol'!$1:$7</definedName>
    <definedName name="_xlnm.Print_Titles" localSheetId="6">'ZL45 R45 Pol'!$1:$7</definedName>
    <definedName name="_xlnm.Print_Titles" localSheetId="7">'ZL46 R46 Pol'!$1:$7</definedName>
    <definedName name="_xlnm.Print_Titles" localSheetId="8">'ZL47 R47 Pol'!$1:$7</definedName>
    <definedName name="_xlnm.Print_Titles" localSheetId="9">'ZL48 R48 Pol'!$1:$7</definedName>
    <definedName name="_xlnm.Print_Titles" localSheetId="10">'ZL49 R49-1 Pol'!$1:$7</definedName>
    <definedName name="_xlnm.Print_Titles" localSheetId="11">'ZL49 R49-2 Pol'!$1:$7</definedName>
    <definedName name="_xlnm.Print_Titles" localSheetId="12">'ZL50 R50 Pol'!$1:$7</definedName>
    <definedName name="_xlnm.Print_Titles" localSheetId="13">'ZL51 R51 Pol'!$1:$7</definedName>
    <definedName name="_xlnm.Print_Titles" localSheetId="14">'ZL52 R52 Pol'!$1:$7</definedName>
    <definedName name="_xlnm.Print_Titles" localSheetId="15">'ZL53 R53 Pol'!$1:$7</definedName>
    <definedName name="_xlnm.Print_Titles" localSheetId="16">'ZL54 R54 Pol'!$1:$7</definedName>
    <definedName name="_xlnm.Print_Titles" localSheetId="17">'ZL55 R55 Pol'!$1:$7</definedName>
    <definedName name="_xlnm.Print_Titles" localSheetId="18">'ZL56 R56 Pol'!$1:$7</definedName>
    <definedName name="_xlnm.Print_Titles" localSheetId="19">'ZL57 R57 Pol'!$1:$7</definedName>
    <definedName name="_xlnm.Print_Titles" localSheetId="20">'ZL58 R58 Pol'!$1:$7</definedName>
    <definedName name="_xlnm.Print_Titles" localSheetId="21">'ZL59 R59 Pol'!$1:$7</definedName>
    <definedName name="_xlnm.Print_Titles" localSheetId="22">'ZL60 R60 Pol'!$1:$7</definedName>
    <definedName name="_xlnm.Print_Titles" localSheetId="23">'ZL61 R61 Pol'!$1:$7</definedName>
    <definedName name="_xlnm.Print_Titles" localSheetId="24">'ZL62 R62 Pol'!$1:$7</definedName>
    <definedName name="_xlnm.Print_Titles" localSheetId="25">'ZL63 R63 Pol'!$1:$7</definedName>
    <definedName name="_xlnm.Print_Titles" localSheetId="26">'ZL64 R64 Pol'!$1:$7</definedName>
    <definedName name="_xlnm.Print_Titles" localSheetId="27">'ZL65 R65 Pol'!$1:$7</definedName>
    <definedName name="oadresa">Stavba!$D$6</definedName>
    <definedName name="Objednatel" localSheetId="1">Stavba!$D$5</definedName>
    <definedName name="Objekt" localSheetId="1">Stavba!$B$38</definedName>
    <definedName name="_xlnm.Print_Area" localSheetId="1">Stavba!$A$1:$J$178</definedName>
    <definedName name="_xlnm.Print_Area" localSheetId="3">'ZL42 R42 Pol'!$A$1:$Y$85</definedName>
    <definedName name="_xlnm.Print_Area" localSheetId="4">'ZL43 R43 Pol'!$A$1:$Y$53</definedName>
    <definedName name="_xlnm.Print_Area" localSheetId="5">'ZL44 R44 Pol'!$A$1:$Y$71</definedName>
    <definedName name="_xlnm.Print_Area" localSheetId="6">'ZL45 R45 Pol'!$A$1:$Y$135</definedName>
    <definedName name="_xlnm.Print_Area" localSheetId="7">'ZL46 R46 Pol'!$A$1:$Y$59</definedName>
    <definedName name="_xlnm.Print_Area" localSheetId="8">'ZL47 R47 Pol'!$A$1:$Y$41</definedName>
    <definedName name="_xlnm.Print_Area" localSheetId="9">'ZL48 R48 Pol'!$A$1:$Y$16</definedName>
    <definedName name="_xlnm.Print_Area" localSheetId="10">'ZL49 R49-1 Pol'!$A$1:$Y$28</definedName>
    <definedName name="_xlnm.Print_Area" localSheetId="11">'ZL49 R49-2 Pol'!$A$1:$Y$37</definedName>
    <definedName name="_xlnm.Print_Area" localSheetId="12">'ZL50 R50 Pol'!$A$1:$Y$48</definedName>
    <definedName name="_xlnm.Print_Area" localSheetId="13">'ZL51 R51 Pol'!$A$1:$Y$51</definedName>
    <definedName name="_xlnm.Print_Area" localSheetId="14">'ZL52 R52 Pol'!$A$1:$Y$30</definedName>
    <definedName name="_xlnm.Print_Area" localSheetId="15">'ZL53 R53 Pol'!$A$1:$Y$28</definedName>
    <definedName name="_xlnm.Print_Area" localSheetId="16">'ZL54 R54 Pol'!$A$1:$Y$40</definedName>
    <definedName name="_xlnm.Print_Area" localSheetId="17">'ZL55 R55 Pol'!$A$1:$Y$12</definedName>
    <definedName name="_xlnm.Print_Area" localSheetId="18">'ZL56 R56 Pol'!$A$1:$Y$14</definedName>
    <definedName name="_xlnm.Print_Area" localSheetId="19">'ZL57 R57 Pol'!$A$1:$Y$37</definedName>
    <definedName name="_xlnm.Print_Area" localSheetId="20">'ZL58 R58 Pol'!$A$1:$Y$22</definedName>
    <definedName name="_xlnm.Print_Area" localSheetId="21">'ZL59 R59 Pol'!$A$1:$Y$96</definedName>
    <definedName name="_xlnm.Print_Area" localSheetId="22">'ZL60 R60 Pol'!$A$1:$Y$41</definedName>
    <definedName name="_xlnm.Print_Area" localSheetId="23">'ZL61 R61 Pol'!$A$1:$Y$17</definedName>
    <definedName name="_xlnm.Print_Area" localSheetId="24">'ZL62 R62 Pol'!$A$1:$Y$68</definedName>
    <definedName name="_xlnm.Print_Area" localSheetId="25">'ZL63 R63 Pol'!$A$1:$Y$17</definedName>
    <definedName name="_xlnm.Print_Area" localSheetId="26">'ZL64 R64 Pol'!$A$1:$Y$82</definedName>
    <definedName name="_xlnm.Print_Area" localSheetId="27">'ZL65 R65 Pol'!$A$1:$Y$12</definedName>
    <definedName name="odic" localSheetId="1">Stavba!$I$6</definedName>
    <definedName name="oico" localSheetId="1">Stavba!$I$5</definedName>
    <definedName name="omisto" localSheetId="1">Stavba!$E$7</definedName>
    <definedName name="onazev" localSheetId="1">Stavba!$D$6</definedName>
    <definedName name="opsc" localSheetId="1">Stavba!$D$7</definedName>
    <definedName name="padresa">Stavba!$D$9</definedName>
    <definedName name="pdic">Stavba!$I$9</definedName>
    <definedName name="pico">Stavba!$I$8</definedName>
    <definedName name="pmisto">Stavba!$E$10</definedName>
    <definedName name="PocetMJ">#REF!</definedName>
    <definedName name="PoptavkaID">Stavba!$A$1</definedName>
    <definedName name="pPSC">Stavba!$D$10</definedName>
    <definedName name="Projektant">Stavba!$D$8</definedName>
    <definedName name="SazbaDPH1" localSheetId="1">Stavba!$E$23</definedName>
    <definedName name="SazbaDPH1">'[1]Krycí list'!$C$30</definedName>
    <definedName name="SazbaDPH2" localSheetId="1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1" hidden="1">Stavba!$A:$A</definedName>
    <definedName name="Z_B7E7C763_C459_487D_8ABA_5CFDDFBD5A84_.wvu.PrintArea" localSheetId="1" hidden="1">Stavba!$B$1:$J$36</definedName>
    <definedName name="ZakladDPHSni">Stavba!$G$23</definedName>
    <definedName name="ZakladDPHSniVypocet" localSheetId="1">Stavba!$F$89</definedName>
    <definedName name="ZakladDPHZakl">Stavba!$G$25</definedName>
    <definedName name="ZakladDPHZaklVypocet" localSheetId="1">Stavba!$G$89</definedName>
    <definedName name="ZaObjednatele">Stavba!$G$34</definedName>
    <definedName name="Zaokrouhleni">Stavba!$G$27</definedName>
    <definedName name="ZaZhotovitele">Stavba!$D$34</definedName>
    <definedName name="Zhotovitel">Stavba!$D$11:$G$11</definedName>
  </definedNames>
  <calcPr calcId="191029"/>
  <customWorkbookViews>
    <customWorkbookView name="Radim" guid="{B7E7C763-C459-487D-8ABA-5CFDDFBD5A84}" maximized="1" xWindow="-8" yWindow="-8" windowWidth="1296" windowHeight="1040" activeSheetId="1"/>
  </customWorkbookViews>
</workbook>
</file>

<file path=xl/calcChain.xml><?xml version="1.0" encoding="utf-8"?>
<calcChain xmlns="http://schemas.openxmlformats.org/spreadsheetml/2006/main">
  <c r="BA14" i="29" l="1"/>
  <c r="BA44" i="15"/>
  <c r="BA39" i="15"/>
  <c r="BA57" i="12"/>
  <c r="I178" i="1"/>
  <c r="J170" i="1" s="1"/>
  <c r="J166" i="1"/>
  <c r="J164" i="1"/>
  <c r="J159" i="1"/>
  <c r="J157" i="1"/>
  <c r="J155" i="1"/>
  <c r="J149" i="1"/>
  <c r="J147" i="1"/>
  <c r="AZ109" i="1"/>
  <c r="F89" i="1"/>
  <c r="G89" i="1"/>
  <c r="H89" i="1"/>
  <c r="I89" i="1"/>
  <c r="J85" i="1" s="1"/>
  <c r="I21" i="1"/>
  <c r="J28" i="1"/>
  <c r="J26" i="1"/>
  <c r="G38" i="1"/>
  <c r="F38" i="1"/>
  <c r="J23" i="1"/>
  <c r="J24" i="1"/>
  <c r="J25" i="1"/>
  <c r="J27" i="1"/>
  <c r="E24" i="1"/>
  <c r="E26" i="1"/>
  <c r="J148" i="1" l="1"/>
  <c r="J156" i="1"/>
  <c r="J163" i="1"/>
  <c r="J171" i="1"/>
  <c r="J172" i="1"/>
  <c r="J150" i="1"/>
  <c r="J158" i="1"/>
  <c r="J165" i="1"/>
  <c r="J173" i="1"/>
  <c r="J168" i="1"/>
  <c r="J174" i="1"/>
  <c r="J151" i="1"/>
  <c r="J178" i="1" s="1"/>
  <c r="J167" i="1"/>
  <c r="J152" i="1"/>
  <c r="J177" i="1"/>
  <c r="J175" i="1"/>
  <c r="J160" i="1"/>
  <c r="J176" i="1"/>
  <c r="J153" i="1"/>
  <c r="J161" i="1"/>
  <c r="J169" i="1"/>
  <c r="J154" i="1"/>
  <c r="J162" i="1"/>
  <c r="J58" i="1"/>
  <c r="J76" i="1"/>
  <c r="J53" i="1"/>
  <c r="J77" i="1"/>
  <c r="J54" i="1"/>
  <c r="J78" i="1"/>
  <c r="J39" i="1"/>
  <c r="J89" i="1" s="1"/>
  <c r="J55" i="1"/>
  <c r="J63" i="1"/>
  <c r="J71" i="1"/>
  <c r="J79" i="1"/>
  <c r="J87" i="1"/>
  <c r="J66" i="1"/>
  <c r="J68" i="1"/>
  <c r="J61" i="1"/>
  <c r="J46" i="1"/>
  <c r="J70" i="1"/>
  <c r="J47" i="1"/>
  <c r="J40" i="1"/>
  <c r="J48" i="1"/>
  <c r="J56" i="1"/>
  <c r="J64" i="1"/>
  <c r="J72" i="1"/>
  <c r="J80" i="1"/>
  <c r="J88" i="1"/>
  <c r="J42" i="1"/>
  <c r="J82" i="1"/>
  <c r="J44" i="1"/>
  <c r="J60" i="1"/>
  <c r="J84" i="1"/>
  <c r="J69" i="1"/>
  <c r="J62" i="1"/>
  <c r="J86" i="1"/>
  <c r="J41" i="1"/>
  <c r="J49" i="1"/>
  <c r="J57" i="1"/>
  <c r="J65" i="1"/>
  <c r="J73" i="1"/>
  <c r="J81" i="1"/>
  <c r="J50" i="1"/>
  <c r="J43" i="1"/>
  <c r="J51" i="1"/>
  <c r="J59" i="1"/>
  <c r="J67" i="1"/>
  <c r="J75" i="1"/>
  <c r="J83" i="1"/>
  <c r="J74" i="1"/>
  <c r="J52" i="1"/>
  <c r="J4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Radim Štěpánek</author>
    <author>Pavel Veternik</author>
  </authors>
  <commentList>
    <comment ref="D11" authorId="0" shapeId="0" xr:uid="{00000000-0006-0000-0100-000001000000}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 shapeId="0" xr:uid="{00000000-0006-0000-0100-000002000000}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 shapeId="0" xr:uid="{00000000-0006-0000-0100-000003000000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 shapeId="0" xr:uid="{EE53A8F5-2C5D-4095-9AE7-7B49EC02ECBB}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3" authorId="0" shapeId="0" xr:uid="{00000000-0006-0000-0100-000005000000}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E13" authorId="1" shapeId="0" xr:uid="{00000000-0006-0000-0100-000006000000}">
      <text>
        <r>
          <rPr>
            <sz val="9"/>
            <color indexed="81"/>
            <rFont val="Tahoma"/>
            <family val="2"/>
            <charset val="238"/>
          </rPr>
          <t>Místo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3586A37D-0457-45A1-A6FE-1E43FA3A16FD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B7585DC9-996F-4E9D-AF05-725D9B67CDCE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2CD6A615-FDD8-4F8F-92DD-59E2C06D06C3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266E6703-D5D3-472F-BFA5-0EBB625658CE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4EB17E74-3442-4D0C-8AC5-7FECEE7FDD4B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90B6C566-DE28-4B88-A91F-7382A9009804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B36FFFDA-3240-4CCC-8A2B-935B7C9D0099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F89CABF2-CC98-4327-BE6D-D65A5010A7DD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3C98B896-60D2-45D0-97E3-E39C0E18A6AA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312A13A5-2676-4AE4-A840-E47434ED8431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F89CF895-EBF6-4A44-BAC2-DD4283C6C04E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6008A305-FA91-4407-8EF9-0B7709AF62F2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7428BACB-EB09-45D9-AAA1-66D6ED7CA4EE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676D71D6-A959-4E79-8F0A-20F8799E961C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2F9C5694-9FE0-4A69-BA07-EA6E2091A026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6E6A077E-9A11-49A1-BC06-7B3C61041801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30ECD102-8FDE-46F6-8BB8-62A122C35DB6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4821AA10-1AB2-48E8-B9B4-B2F70F89C983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D724F640-51F6-4B5A-81F5-23E9173DC05D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3397351A-E009-46EC-942E-644E933B39A1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41FDF093-FB76-4CB7-904E-0647B6CB5625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7CD92187-7DDC-49C4-8228-61FE191CEC43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8D15DCAE-6B45-443B-B705-6727A8C204FC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FDB3C5E6-648A-48C4-9BC3-868B02CD8594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9990BAD9-8B09-4F49-BF5D-966518867972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834FA439-4629-41C7-A9DF-7E086E77B25B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6CF21DD0-1500-42E5-926A-5E08CFA9E024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9B79D94A-5440-46A5-BB3C-AA1E890A96A9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51935855-5FD7-40FA-ACB0-D74B6CC47F6E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F003D3D0-F65D-4574-A5CC-CE80E2B98249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F55B8D30-DF78-4A6D-8FB1-E5B847D091AE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988C7701-1879-44D2-9659-A074AE6B6396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A27B604F-DB1D-4A49-A460-5D0DE3842A49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CB6699A-EFA2-49A1-88F1-FAE523ADA675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66D82E37-E9A3-4C1C-9B37-079C8197F5CB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2005EAF0-A612-4C61-B68D-BBCB2760224C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2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52ABDEA7-8764-41BF-8F1C-18AB1AE63357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1515D233-8BAA-4A78-9C11-E2706902CE40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2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E2F814DB-92BD-4CE0-AE9F-5293539476EC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84395DB4-79FB-4C97-B185-A34BF9CAE1FB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2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C370A7C8-5C3F-4C65-A74B-F296439CFB16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F3DE9696-77D9-449C-9F09-04308FE1DF72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2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B4BA95B3-9F37-4A3E-BBC5-2B0853F81E90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22E466D4-FADF-46D4-A1F5-3A9545859A4A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2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45CFA1C3-C37A-40B3-A0B6-DFEAE4849341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BC99F71-F301-4CA4-B608-168E96874B34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2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7BD21EC3-4871-471B-BC1E-2669937B1A95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28BF3AB6-DBFF-428F-8E93-D9CE70113994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2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Kamil Franc</author>
  </authors>
  <commentList>
    <comment ref="S6" authorId="0" shapeId="0" xr:uid="{657E3E64-C4D9-4401-A878-9C10A715119B}">
      <text>
        <r>
          <rPr>
            <sz val="10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50BBD752-3514-4626-8F84-BC3B3ADC903E}">
      <text>
        <r>
          <rPr>
            <sz val="10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sharedStrings.xml><?xml version="1.0" encoding="utf-8"?>
<sst xmlns="http://schemas.openxmlformats.org/spreadsheetml/2006/main" count="5108" uniqueCount="1201">
  <si>
    <t>%</t>
  </si>
  <si>
    <t>Cena celkem</t>
  </si>
  <si>
    <t>Za zhotovitele</t>
  </si>
  <si>
    <t>Za objednatele</t>
  </si>
  <si>
    <t>Položkový rozpočet stavby</t>
  </si>
  <si>
    <t>Zaokrouhlení</t>
  </si>
  <si>
    <t>Název</t>
  </si>
  <si>
    <t xml:space="preserve">Položkový rozpočet </t>
  </si>
  <si>
    <t>S: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</si>
  <si>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</si>
  <si>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</si>
  <si>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</si>
  <si>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</si>
  <si>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</si>
  <si>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</si>
  <si>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</si>
  <si>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</si>
  <si>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</si>
  <si>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</si>
  <si>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</si>
  <si>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</si>
  <si>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</si>
  <si>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</si>
  <si>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Objednatel:</t>
  </si>
  <si>
    <t>Stavba: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</si>
  <si>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</si>
  <si>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</si>
  <si>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</si>
  <si>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</si>
  <si>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</si>
  <si>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</si>
  <si>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</si>
  <si>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</si>
  <si>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</si>
  <si>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</si>
  <si>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</si>
  <si>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DIČ:</t>
  </si>
  <si>
    <t>Cena celkem s DPH</t>
  </si>
  <si>
    <t>#RTSROZP#</t>
  </si>
  <si>
    <t>#CASTI&gt;&gt;</t>
  </si>
  <si>
    <t>Pokyny pro vyplnění</t>
  </si>
  <si>
    <t>Ve všech listech tohoto souboru můžete měnit pouze buňky s modrým pozadím. Jedná se o tyto údaje : 
- údaje o firmě
- jednotkové ceny položek zadané na maximálně dvě desetinná místa</t>
  </si>
  <si>
    <t>IČO:</t>
  </si>
  <si>
    <t>220413a-5</t>
  </si>
  <si>
    <t>PAMÁTNÍK MOHYLA MÍRU, REKONSTRUKCE NÁVŠTĚVNICKÉ INFRASTRUKTURY-D5</t>
  </si>
  <si>
    <t>Stavba</t>
  </si>
  <si>
    <t>ZL42</t>
  </si>
  <si>
    <t>Skleněná příčka interiér</t>
  </si>
  <si>
    <t>R42</t>
  </si>
  <si>
    <t>Skleněná příčka</t>
  </si>
  <si>
    <t>ZL43</t>
  </si>
  <si>
    <t>Změna provedení bočních prosklených dveří SO05</t>
  </si>
  <si>
    <t>R43</t>
  </si>
  <si>
    <t>Boční prosklené dveře</t>
  </si>
  <si>
    <t>ZL44</t>
  </si>
  <si>
    <t>Změna půdorysné plochy kanceláře MČ101</t>
  </si>
  <si>
    <t>R44</t>
  </si>
  <si>
    <t>Změna kanceláře mč101</t>
  </si>
  <si>
    <t>ZL45</t>
  </si>
  <si>
    <t>Ocelová lávka a hrazení</t>
  </si>
  <si>
    <t>R45</t>
  </si>
  <si>
    <t>Doplnění lávky a hrazení</t>
  </si>
  <si>
    <t>ZL46</t>
  </si>
  <si>
    <t>Navázání zábradlí východní plošinyna stávající skleněné</t>
  </si>
  <si>
    <t>R46</t>
  </si>
  <si>
    <t>Zábradlí doplnění</t>
  </si>
  <si>
    <t>ZL47</t>
  </si>
  <si>
    <t>Změna výplně zábradlí plošin a schodiště plošin SO04</t>
  </si>
  <si>
    <t>R47</t>
  </si>
  <si>
    <t>VýplN zábradlí SO04</t>
  </si>
  <si>
    <t>ZL48</t>
  </si>
  <si>
    <t>Změna nášlapné vrstvy plošin SO04</t>
  </si>
  <si>
    <t>R48</t>
  </si>
  <si>
    <t>ZL49</t>
  </si>
  <si>
    <t>Změna rozsahu FVT</t>
  </si>
  <si>
    <t>R49-1</t>
  </si>
  <si>
    <t>Odpočet původní návrh FVT</t>
  </si>
  <si>
    <t>R49-2</t>
  </si>
  <si>
    <t>Nové řešení FVT</t>
  </si>
  <si>
    <t>ZL50</t>
  </si>
  <si>
    <t>Změna rozsahu prací vodovod</t>
  </si>
  <si>
    <t>R50</t>
  </si>
  <si>
    <t>Změna vodovod</t>
  </si>
  <si>
    <t>ZL51</t>
  </si>
  <si>
    <t>Změna rozsahu topení</t>
  </si>
  <si>
    <t>R51</t>
  </si>
  <si>
    <t>Změna topení</t>
  </si>
  <si>
    <t>ZL52</t>
  </si>
  <si>
    <t>Upřesnění provedení opláštění SO05</t>
  </si>
  <si>
    <t>R52</t>
  </si>
  <si>
    <t>ZL53</t>
  </si>
  <si>
    <t>Čisticí rohože SO05</t>
  </si>
  <si>
    <t>R53</t>
  </si>
  <si>
    <t>Čisticí rohože</t>
  </si>
  <si>
    <t>ZL54</t>
  </si>
  <si>
    <t>Stavební úpravy pro přesunutí ER</t>
  </si>
  <si>
    <t>R54</t>
  </si>
  <si>
    <t>ZL55</t>
  </si>
  <si>
    <t>Panikové kování dveře na terasu</t>
  </si>
  <si>
    <t>R55</t>
  </si>
  <si>
    <t>ZL56</t>
  </si>
  <si>
    <t>Polepy bezpečnostní skla pro zrakově postižené</t>
  </si>
  <si>
    <t>R56</t>
  </si>
  <si>
    <t>ZL57</t>
  </si>
  <si>
    <t>Držáky na kamery</t>
  </si>
  <si>
    <t>R57</t>
  </si>
  <si>
    <t>ZL58</t>
  </si>
  <si>
    <t>Změna automatických dveří</t>
  </si>
  <si>
    <t>R58</t>
  </si>
  <si>
    <t>Automatické dveře</t>
  </si>
  <si>
    <t>ZL59</t>
  </si>
  <si>
    <t>Změna výplní otvorů vnitřní</t>
  </si>
  <si>
    <t>R59</t>
  </si>
  <si>
    <t>ZL60</t>
  </si>
  <si>
    <t>Úprava SDK ramp a pro požární vodu</t>
  </si>
  <si>
    <t>R60</t>
  </si>
  <si>
    <t>ZL61</t>
  </si>
  <si>
    <t>Změna provedení technické lávky na stáv. Cu střechách</t>
  </si>
  <si>
    <t>R61</t>
  </si>
  <si>
    <t>MOHYLA 1 - SO.01  Obnova ...</t>
  </si>
  <si>
    <t>ZL62</t>
  </si>
  <si>
    <t>Schody mezi strojovnou VZT a starým sklepem</t>
  </si>
  <si>
    <t>R62</t>
  </si>
  <si>
    <t>Schody strojovna VZT-starý sklep</t>
  </si>
  <si>
    <t>ZL63</t>
  </si>
  <si>
    <t>Brána a branka-zpětná montáž</t>
  </si>
  <si>
    <t>R63</t>
  </si>
  <si>
    <t>Brána a branka</t>
  </si>
  <si>
    <t>ZL64</t>
  </si>
  <si>
    <t>Odpočet nerealizované práce terasa SOD</t>
  </si>
  <si>
    <t>R64</t>
  </si>
  <si>
    <t>Odpočet terasa SOD</t>
  </si>
  <si>
    <t>ZL65</t>
  </si>
  <si>
    <t>Odpočet záchytného systému</t>
  </si>
  <si>
    <t>R65</t>
  </si>
  <si>
    <t>Celkem za stavbu</t>
  </si>
  <si>
    <t>CZK</t>
  </si>
  <si>
    <t>#POPS</t>
  </si>
  <si>
    <t>Popis stavby: 220413a-5 - PAMÁTNÍK MOHYLA MÍRU, REKONSTRUKCE NÁVŠTĚVNICKÉ INFRASTRUKTURY-D5</t>
  </si>
  <si>
    <t>#POPO</t>
  </si>
  <si>
    <t>Popis objektu: ZL42 - Skleněná příčka interiér</t>
  </si>
  <si>
    <t>#POPR</t>
  </si>
  <si>
    <t>Popis rozpočtu: R42 - Skleněná příčka</t>
  </si>
  <si>
    <t>Popis objektu: ZL43 - Změna provedení bočních prosklených dveří SO05</t>
  </si>
  <si>
    <t>Popis rozpočtu: R43 - Boční prosklené dveře</t>
  </si>
  <si>
    <t>Popis objektu: ZL44 - Změna půdorysné plochy kanceláře MČ101</t>
  </si>
  <si>
    <t>Popis rozpočtu: R44 - Změna kanceláře mč101</t>
  </si>
  <si>
    <t>Popis objektu: ZL45 - Ocelová lávka a hrazení</t>
  </si>
  <si>
    <t>Popis rozpočtu: R45 - Doplnění lávky a hrazení</t>
  </si>
  <si>
    <t>Popis objektu: ZL46 - Navázání zábradlí východní plošinyna stávající skleněné</t>
  </si>
  <si>
    <t>Popis rozpočtu: R46 - Zábradlí doplnění</t>
  </si>
  <si>
    <t>Popis objektu: ZL47 - Změna výplně zábradlí plošin a schodiště plošin SO04</t>
  </si>
  <si>
    <t>Popis rozpočtu: R47 - VýplN zábradlí SO04</t>
  </si>
  <si>
    <t>Popis objektu: ZL48 - Změna nášlapné vrstvy plošin SO04</t>
  </si>
  <si>
    <t>Popis rozpočtu: R48 - Změna nášlapné vrstvy plošin SO04</t>
  </si>
  <si>
    <t>Popis objektu: ZL49 - Změna rozsahu FVT</t>
  </si>
  <si>
    <t>Popis rozpočtu: R49-1 - Odpočet původní návrh FVT</t>
  </si>
  <si>
    <t>Popis rozpočtu: R49-2 - Nové řešení FVT</t>
  </si>
  <si>
    <t>Celý rozpočet R49-2 nabídka SUB</t>
  </si>
  <si>
    <t>Popis objektu: ZL50 - Změna rozsahu prací vodovod</t>
  </si>
  <si>
    <t>Popis rozpočtu: R50 - Změna vodovod</t>
  </si>
  <si>
    <t>Popis objektu: ZL51 - Změna rozsahu topení</t>
  </si>
  <si>
    <t>Popis rozpočtu: R51 - Změna topení</t>
  </si>
  <si>
    <t>Popis objektu: ZL52 - Upřesnění provedení opláštění SO05</t>
  </si>
  <si>
    <t>Popis rozpočtu: R52 - Upřesnění provedení opláštění SO05</t>
  </si>
  <si>
    <t>Popis objektu: ZL53 - Čisticí rohože SO05</t>
  </si>
  <si>
    <t>Popis rozpočtu: R53 - Čisticí rohože</t>
  </si>
  <si>
    <t>Popis objektu: ZL54 - Stavební úpravy pro přesunutí ER</t>
  </si>
  <si>
    <t>Popis rozpočtu: R54 - Stavební úpravy pro přesunutí ER</t>
  </si>
  <si>
    <t>Popis objektu: ZL55 - Panikové kování dveře na terasu</t>
  </si>
  <si>
    <t>Popis rozpočtu: R55 - Panikové kování dveře na terasu</t>
  </si>
  <si>
    <t>Popis objektu: ZL56 - Polepy bezpečnostní skla pro zrakově postižené</t>
  </si>
  <si>
    <t>Popis rozpočtu: R56 - Polepy bezpečnostní skla pro zrakově postižené</t>
  </si>
  <si>
    <t>Popis objektu: ZL57 - Držáky na kamery</t>
  </si>
  <si>
    <t>Popis rozpočtu: R57 - Držáky na kamery</t>
  </si>
  <si>
    <t>Popis objektu: ZL58 - Změna automatických dveří</t>
  </si>
  <si>
    <t>Popis rozpočtu: R58 - Automatické dveře</t>
  </si>
  <si>
    <t>Popis objektu: ZL59 - Změna výplní otvorů vnitřní</t>
  </si>
  <si>
    <t>Popis rozpočtu: R59 - Změna výplní otvorů vnitřní</t>
  </si>
  <si>
    <t>Popis objektu: ZL60 - Úprava SDK ramp a pro požární vodu</t>
  </si>
  <si>
    <t>Popis rozpočtu: R60 - Úprava SDK ramp a pro požární vodu</t>
  </si>
  <si>
    <t>Popis objektu: ZL61 - Změna provedení technické lávky na stáv. Cu střechách</t>
  </si>
  <si>
    <t>Popis rozpočtu: R61 - MOHYLA 1 - SO.01  Obnova ...</t>
  </si>
  <si>
    <t>Popis objektu: ZL62 - Schody mezi strojovnou VZT a starým sklepem</t>
  </si>
  <si>
    <t>Popis rozpočtu: R62 - Schody strojovna VZT-starý sklep</t>
  </si>
  <si>
    <t>Popis objektu: ZL63 - Brána a branka-zpětná montáž</t>
  </si>
  <si>
    <t>Popis rozpočtu: R63 - Brána a branka</t>
  </si>
  <si>
    <t>Popis objektu: ZL64 - Odpočet nerealizované práce terasa SOD</t>
  </si>
  <si>
    <t>Popis rozpočtu: R64 - Odpočet terasa SOD</t>
  </si>
  <si>
    <t>Popis objektu: ZL65 - Odpočet záchytného systému</t>
  </si>
  <si>
    <t>Popis rozpočtu: R65 - Odpočet záchytného systému</t>
  </si>
  <si>
    <t>Rekapitulace dílů</t>
  </si>
  <si>
    <t>Typ dílu</t>
  </si>
  <si>
    <t>0</t>
  </si>
  <si>
    <t>Nepřiřazený díl</t>
  </si>
  <si>
    <t>2</t>
  </si>
  <si>
    <t>Zakládání</t>
  </si>
  <si>
    <t>21-M</t>
  </si>
  <si>
    <t>Elektromontáže</t>
  </si>
  <si>
    <t>3</t>
  </si>
  <si>
    <t>Svislé a kompletní konstrukce</t>
  </si>
  <si>
    <t>4</t>
  </si>
  <si>
    <t>Vodorovné konstrukce</t>
  </si>
  <si>
    <t>5</t>
  </si>
  <si>
    <t>Komunikace pozemní</t>
  </si>
  <si>
    <t>6</t>
  </si>
  <si>
    <t>Úpravy povrchů, podlahy a osazování výplní</t>
  </si>
  <si>
    <t>8</t>
  </si>
  <si>
    <t>Trubní vedení</t>
  </si>
  <si>
    <t>9</t>
  </si>
  <si>
    <t>Ostatní konstrukce a práce, bourání</t>
  </si>
  <si>
    <t>997</t>
  </si>
  <si>
    <t>Přesun sutě</t>
  </si>
  <si>
    <t>998</t>
  </si>
  <si>
    <t>Přesun hmot</t>
  </si>
  <si>
    <t>D1</t>
  </si>
  <si>
    <t>SILNOPROUD vč přesunů hmot</t>
  </si>
  <si>
    <t>FVE</t>
  </si>
  <si>
    <t>Fotovoltaika</t>
  </si>
  <si>
    <t>HZS</t>
  </si>
  <si>
    <t>Hodinové zúčtovací sazby</t>
  </si>
  <si>
    <t>PP</t>
  </si>
  <si>
    <t>Pomocné práce</t>
  </si>
  <si>
    <t>VRN</t>
  </si>
  <si>
    <t>Vedlejší rozpočtové náklady</t>
  </si>
  <si>
    <t>711</t>
  </si>
  <si>
    <t>Izolace proti vodě, vlhkosti a plynům</t>
  </si>
  <si>
    <t>712</t>
  </si>
  <si>
    <t>Povlakové krytiny</t>
  </si>
  <si>
    <t>713</t>
  </si>
  <si>
    <t>Izolace tepelné</t>
  </si>
  <si>
    <t>722</t>
  </si>
  <si>
    <t>Zdravotechnika - vnitřní vodovod</t>
  </si>
  <si>
    <t>734</t>
  </si>
  <si>
    <t>Ústřední vytápění - armatury</t>
  </si>
  <si>
    <t>735</t>
  </si>
  <si>
    <t>Ústřední vytápění - otopná tělesa</t>
  </si>
  <si>
    <t>763</t>
  </si>
  <si>
    <t>Konstrukce suché výstavby</t>
  </si>
  <si>
    <t>766</t>
  </si>
  <si>
    <t>Konstrukce truhlářské</t>
  </si>
  <si>
    <t>Konstrukce truhlářské vč přesunů hmot</t>
  </si>
  <si>
    <t>767</t>
  </si>
  <si>
    <t>Konstrukce zámečnické vč přesunů hmot</t>
  </si>
  <si>
    <t>776</t>
  </si>
  <si>
    <t>Podlahy povlakové</t>
  </si>
  <si>
    <t>783</t>
  </si>
  <si>
    <t>Dokončovací práce - nátěry</t>
  </si>
  <si>
    <t>784</t>
  </si>
  <si>
    <t>Dokončovací práce - malby a tapety</t>
  </si>
  <si>
    <t>787</t>
  </si>
  <si>
    <t>Dokončovací práce - zasklívání vč přesunů hmot</t>
  </si>
  <si>
    <t>MAR</t>
  </si>
  <si>
    <t>Měření a revize</t>
  </si>
  <si>
    <t>VN</t>
  </si>
  <si>
    <t>ON</t>
  </si>
  <si>
    <t>#TypZaznamu#</t>
  </si>
  <si>
    <t>STA</t>
  </si>
  <si>
    <t>OBJ</t>
  </si>
  <si>
    <t>ROZ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</si>
  <si>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</si>
  <si>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</si>
  <si>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</si>
  <si>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</si>
  <si>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</si>
  <si>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</si>
  <si>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</si>
  <si>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</si>
  <si>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</si>
  <si>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</si>
  <si>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</si>
  <si>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</si>
  <si>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</si>
  <si>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</si>
  <si>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</si>
  <si>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 / platnost</t>
  </si>
  <si>
    <t>Cenová úroveň</t>
  </si>
  <si>
    <t>Nhod / MJ</t>
  </si>
  <si>
    <t>Nhod celk.</t>
  </si>
  <si>
    <t>Dodavatel</t>
  </si>
  <si>
    <t>Typ položky</t>
  </si>
  <si>
    <t>Stav položky</t>
  </si>
  <si>
    <t>Díl:</t>
  </si>
  <si>
    <t>DIL</t>
  </si>
  <si>
    <t>317944323</t>
  </si>
  <si>
    <t>Válcované nosníky dodatečně osazované do připravených otvorů bez zazdění hlav č. 14 až 22</t>
  </si>
  <si>
    <t>t</t>
  </si>
  <si>
    <t>URS</t>
  </si>
  <si>
    <t>ÚRS 21 01</t>
  </si>
  <si>
    <t>Práce</t>
  </si>
  <si>
    <t>Běžná</t>
  </si>
  <si>
    <t>POL1_1</t>
  </si>
  <si>
    <t>SOD RZP MOHYLA 3D- SO.03 - D, pol.13</t>
  </si>
  <si>
    <t>POP</t>
  </si>
  <si>
    <t xml:space="preserve">JA50/100/5 : </t>
  </si>
  <si>
    <t>VV</t>
  </si>
  <si>
    <t xml:space="preserve">nosník 3,85*2*10,187/1000*1,1 : </t>
  </si>
  <si>
    <t xml:space="preserve">kotevní plech 0,1*0,2*80/1000*2*1,1 : </t>
  </si>
  <si>
    <t>0,08980389</t>
  </si>
  <si>
    <t>413232221R00</t>
  </si>
  <si>
    <t>Zazdívka zhlaví stropních trámů nebo válcovaných nosníků pálenými cihlami válcovaných nosníků, výšky přes 150 do 300 mm</t>
  </si>
  <si>
    <t>kus</t>
  </si>
  <si>
    <t>RTS 24/ I</t>
  </si>
  <si>
    <t>SOD RZP MOHYLA 3D- SO.03 - D, pol.20</t>
  </si>
  <si>
    <t>612142001</t>
  </si>
  <si>
    <t>Potažení vnitřních ploch pletivem v ploše nebo pruzích, na plném podkladu sklovláknitým vtlačením do tmelu stěn</t>
  </si>
  <si>
    <t>m2</t>
  </si>
  <si>
    <t>SOD RZP MOHYLA 3D- SO.03 - D, pol.21</t>
  </si>
  <si>
    <t xml:space="preserve">0,25*0,5*2 : </t>
  </si>
  <si>
    <t>0,25</t>
  </si>
  <si>
    <t>612325225</t>
  </si>
  <si>
    <t>Vápenocementová omítka jednotlivých malých ploch štuková na stěnách, plochy jednotlivě přes 1,0 do 4 m2</t>
  </si>
  <si>
    <t>SOD RZP MOHYLA 3D- SO.03 - D, pol.24</t>
  </si>
  <si>
    <t>631311116</t>
  </si>
  <si>
    <t>Mazanina z betonu prostého bez zvýšených nároků na prostředí tl. přes 50 do 80 mm tř. C 25/30</t>
  </si>
  <si>
    <t>m3</t>
  </si>
  <si>
    <t>SOD RZP MOHYLA 3N1O- SO.03 - N1+O, pol.68</t>
  </si>
  <si>
    <t xml:space="preserve">podbetonování nosník 0,5*0,5*0,05*2 : </t>
  </si>
  <si>
    <t>0,025</t>
  </si>
  <si>
    <t>949101111</t>
  </si>
  <si>
    <t>Lešení pomocné pracovní pro nátěry stěny vč podlážek</t>
  </si>
  <si>
    <t>SOD RZP MOHYLA 3D- SO.03 - D, pol.27</t>
  </si>
  <si>
    <t xml:space="preserve">3,6*1,2*2 : </t>
  </si>
  <si>
    <t>8,64</t>
  </si>
  <si>
    <t>971033541R00</t>
  </si>
  <si>
    <t>Vybourání otvorů ve zdivu základovém nebo nadzákladovém zcihel, tvárnic, příčkovek zcihel pálených na maltu vápennou nebo vápenocementovou plochy do 1 m2, tl. do 300 mm</t>
  </si>
  <si>
    <t>SOD RZP MOHYLA 3D- SO.03 - D, pol.38</t>
  </si>
  <si>
    <t xml:space="preserve">0,25*0,5*0,5*2 : </t>
  </si>
  <si>
    <t>0,125</t>
  </si>
  <si>
    <t>997013112</t>
  </si>
  <si>
    <t>Vnitrostaveništní doprava suti a vybouraných hmot vodorovně do 50 m svisle spoužitím mechanizace pro budovy a haly výšky přes 6 do 9 m</t>
  </si>
  <si>
    <t>SOD RZP MOHYLA 3D- SO.03 - D, pol.43</t>
  </si>
  <si>
    <t>997013501T00</t>
  </si>
  <si>
    <t>Odvoz suti a vybouraných hmot na skládku nebo meziskládku se složením, na vzdálenost do 1 km</t>
  </si>
  <si>
    <t>Vlastní</t>
  </si>
  <si>
    <t>SOD RZP MOHYLA 3D- SO.03 - D, pol.44</t>
  </si>
  <si>
    <t>979081121R00</t>
  </si>
  <si>
    <t>Odvoz suti a vybouraných hmot na skládku nebo meziskládku se složením, na vzdálenost Příplatek k ceně za každý další i započatý 1 km přes 1 km</t>
  </si>
  <si>
    <t>Přesun suti</t>
  </si>
  <si>
    <t>POL8_</t>
  </si>
  <si>
    <t>SOD RZP MOHYLA 3D- SO.03 - D, pol.45</t>
  </si>
  <si>
    <t>19km</t>
  </si>
  <si>
    <t>997013631T00</t>
  </si>
  <si>
    <t>Poplatek za uložení stavebního odpadu na skládce (skládkovné) směsného stavebního a demoličního zatříděného do Katalogu odpadů pod kódem 17 09 04</t>
  </si>
  <si>
    <t>SOD RZP MOHYLA 3D- SO.03 - D, pol.46</t>
  </si>
  <si>
    <t>998011002R00</t>
  </si>
  <si>
    <t>Přesun hmot pro budovy občanské výstavby, bydlení, výrobu a služby s nosnou svislou konstrukcí zděnou zcihel, tvárnic nebo kamene vodorovná dopravní vzdálenost do 100 m pro budovy výšky přes 6 do</t>
  </si>
  <si>
    <t>POL7_</t>
  </si>
  <si>
    <t>12 m</t>
  </si>
  <si>
    <t>SOD RZP MOHYLA 3D- SO.03 - D, pol.48</t>
  </si>
  <si>
    <t>76764000R</t>
  </si>
  <si>
    <t>Prosklená stěna zasklená sklem VSG ESG 88.4 (dle TZ-část STATIKA) vč dveří zasklených kaleným sklem tl 12 mm - oddělující vstup do expozice,kompl prov, vel 3600x3200 mm</t>
  </si>
  <si>
    <t>Indiv</t>
  </si>
  <si>
    <t>POL1_7</t>
  </si>
  <si>
    <t>SOD RZP MOHYLA 3D- SO.03 - D, pol.75</t>
  </si>
  <si>
    <t>76764000T00</t>
  </si>
  <si>
    <t>Prosklená stěna zasklená sklem VSG ESG 88.4 (dle TZ-část STATIKA) vč dveří zasklených kaleným sklem tl 12 mm - oddělující vstup do expozice,kompl prov, vel 3600x3200 mm-AL rám s panikovým kováním</t>
  </si>
  <si>
    <t>Nabídka SUB</t>
  </si>
  <si>
    <t>Celoprosklené dvojkřídlové s nadsvětlíkem a dvěmi bočními křídly VSG44.2 okop, rám 5210x3270mm, dveře s panikovým kováním dvoukřídlové 1600x2300mm.</t>
  </si>
  <si>
    <t>767995101R00</t>
  </si>
  <si>
    <t>Výroba a montáž kov. atypických konstr. do 5 kg</t>
  </si>
  <si>
    <t>kg</t>
  </si>
  <si>
    <t>RTS</t>
  </si>
  <si>
    <t xml:space="preserve">kotevní plech 0,1*0,2*80*2 : </t>
  </si>
  <si>
    <t>3,2</t>
  </si>
  <si>
    <t>767995104R00</t>
  </si>
  <si>
    <t>Výroba a montáž kov. atypických konstr. do 50 kg</t>
  </si>
  <si>
    <t xml:space="preserve">nosník 3,85*2*10,187 : </t>
  </si>
  <si>
    <t>78,4399</t>
  </si>
  <si>
    <t>413941001R00</t>
  </si>
  <si>
    <t>Nosné svary stropní konstr. nosníků tl. do 10 mm</t>
  </si>
  <si>
    <t>m</t>
  </si>
  <si>
    <t xml:space="preserve">přivaření nosníku k vaznici 2*0,1*2 : </t>
  </si>
  <si>
    <t>0,4</t>
  </si>
  <si>
    <t>998767201R00</t>
  </si>
  <si>
    <t>Přesun hmot pro zámečnické konstr., výšky do 6 m</t>
  </si>
  <si>
    <t>783301311</t>
  </si>
  <si>
    <t>Příprava podkladu zámečnických konstrukcí před provedením nátěru odmaštění odmašťovačem vodou ředitelným</t>
  </si>
  <si>
    <t>SOD RZP MOHYLA 3D- SO.03 - D, pol.90</t>
  </si>
  <si>
    <t xml:space="preserve">(kotevní plech ((0,1*0,2*2)+(0,1+0,2)*2*0,01)*2 : </t>
  </si>
  <si>
    <t xml:space="preserve">nosník (0,1+0,2)*2*3,85*2 : </t>
  </si>
  <si>
    <t>4,712</t>
  </si>
  <si>
    <t>783314201</t>
  </si>
  <si>
    <t>Základní antikorozní nátěr zámečnických konstrukcí jednonásobný syntetický standardní</t>
  </si>
  <si>
    <t>SOD RZP MOHYLA 3D- SO.03 - D, pol.91</t>
  </si>
  <si>
    <t>783315101</t>
  </si>
  <si>
    <t>Mezinátěr zámečnických konstrukcí jednonásobný syntetický standardní</t>
  </si>
  <si>
    <t>SOD RZP MOHYLA 3D- SO.03 - D, pol.92</t>
  </si>
  <si>
    <t>783317101</t>
  </si>
  <si>
    <t>Krycí nátěr (email) zámečnických konstrukcí jednonásobný syntetický standardní</t>
  </si>
  <si>
    <t>SOD RZP MOHYLA 3D- SO.03 - D, pol.93</t>
  </si>
  <si>
    <t>END</t>
  </si>
  <si>
    <t>274322511T00</t>
  </si>
  <si>
    <t>Základy z betonu železového (bez výztuže) pasy z betonu se zvýšenými nároky na prostředí tř. C 25/30</t>
  </si>
  <si>
    <t>SOD RZP MOHYLA 5A- SO.05 - A, pol.14</t>
  </si>
  <si>
    <t xml:space="preserve">PODBETOnování dveří  2,1*0,4*0,5*2 : </t>
  </si>
  <si>
    <t>0,84</t>
  </si>
  <si>
    <t>274351121</t>
  </si>
  <si>
    <t>Bednění základů pasů rovné zřízení</t>
  </si>
  <si>
    <t>SOD RZP MOHYLA 5A- SO.05 - A, pol.15</t>
  </si>
  <si>
    <t xml:space="preserve">2,1*0,5*2*2+0,5*0,4*2 : </t>
  </si>
  <si>
    <t>4,6</t>
  </si>
  <si>
    <t>274351122</t>
  </si>
  <si>
    <t>Bednění základů pasů rovné odstranění</t>
  </si>
  <si>
    <t>SOD RZP MOHYLA 5A- SO.05 - A, pol.16</t>
  </si>
  <si>
    <t>7676200R1</t>
  </si>
  <si>
    <t>Vstupní prosklené kompletizované stěny kovové vč dvoukřídlých dveří, zasklení sklem VSG 44.2 (dle TZ-část STATIKA),kompl prov - D+M</t>
  </si>
  <si>
    <t>SOD RZP MOHYLA 5A- SO.05 - A, pol.50</t>
  </si>
  <si>
    <t xml:space="preserve">4*(3,145+3,225) : </t>
  </si>
  <si>
    <t>-25,48</t>
  </si>
  <si>
    <t>7676200RX1</t>
  </si>
  <si>
    <t>Vstupní prosklené dveře AL dvoukřídlé s nadsvětlíkem, zasklení sklem VSG 44.2 D+M, včetně přípravy pro el.otvírání nadsvětlíku.</t>
  </si>
  <si>
    <t>7676200R4</t>
  </si>
  <si>
    <t>Elektrický pohon otvírání okna včetně bezdrátového ovládání u oken střechy</t>
  </si>
  <si>
    <t>SOD RZP MOHYLA 5A- SO.05 - A, pol.53</t>
  </si>
  <si>
    <t xml:space="preserve">ovládání nadsvětlíku dveří : </t>
  </si>
  <si>
    <t>7676200R2</t>
  </si>
  <si>
    <t>Opláštění zádveří sklem bezpečnostním VSG-ESG 66.4 + HST Test - stěny (dle TZ-část STATIKA) - kompl prov dle detailu vč vstupních dveří, det 201d</t>
  </si>
  <si>
    <t>SOD RZP MOHYLA 5A- SO.05 - A, pol.51</t>
  </si>
  <si>
    <t xml:space="preserve">výplň mezi OK a zdí : </t>
  </si>
  <si>
    <t xml:space="preserve">0,5*4,0*2 : </t>
  </si>
  <si>
    <t>7676200R2X1</t>
  </si>
  <si>
    <t>Opláštění zádveří sklem bezpečnostním VSG-ESG 66.4 + HST Test - stěny (dle TZ-část STATIKA) - kompl prov dle detailu vč vstupních dveří, det 201d-ODPOČET SKLA</t>
  </si>
  <si>
    <t>7676200R2X2</t>
  </si>
  <si>
    <t>Opláštění zádveří sklem bezpečnostním VSG-ESG 66.4 + HST Test - stěny (dle TZ-část STATIKA) - kompl prov dle detailu vč vstupních dveří, det 201d-PŘÍPOČET SKLA 88.4 VNĚJŠÍ FASÁDA</t>
  </si>
  <si>
    <t>pol.RTS</t>
  </si>
  <si>
    <t xml:space="preserve">kotevní plech 65x6mm=3,12kg/mb: (0,15+0,16)*(2*3)*3,12 : </t>
  </si>
  <si>
    <t>5,8032</t>
  </si>
  <si>
    <t>12710132R</t>
  </si>
  <si>
    <t>Plech nerez 5,0 x 1000 x 2000 mm</t>
  </si>
  <si>
    <t>SPCM</t>
  </si>
  <si>
    <t>Specifikace</t>
  </si>
  <si>
    <t>POL3_</t>
  </si>
  <si>
    <t xml:space="preserve">kotevní plech: ((0,15+0,16)*0,065)*(2*3)*1,1 : </t>
  </si>
  <si>
    <t>0,13299</t>
  </si>
  <si>
    <t>POL1_</t>
  </si>
  <si>
    <t>342272235</t>
  </si>
  <si>
    <t>Příčky zpórobetonových tvárnic hladkých na tenké maltové lože objemová hmotnost do 500 kg/m3, tloušťka příčky 125 mm vč syst překladů</t>
  </si>
  <si>
    <t>SOD RZP MOHYLA 3N1O- SO.03 - N1+O, pol.32</t>
  </si>
  <si>
    <t xml:space="preserve">1,5*2,74 : </t>
  </si>
  <si>
    <t>4,11</t>
  </si>
  <si>
    <t>611131121</t>
  </si>
  <si>
    <t>Podkladní a spojovací vrstva vnitřních omítaných ploch penetrace akrylát-silikonová nanášená ručně stropů</t>
  </si>
  <si>
    <t>SOD RZP MOHYLA 3N1O- SO.03 - N1+O, pol.62</t>
  </si>
  <si>
    <t xml:space="preserve">1,5*2,74*2 : </t>
  </si>
  <si>
    <t>8,22</t>
  </si>
  <si>
    <t>SOD RZP MOHYLA 3N1O- SO.03 - N1+O, pol.66</t>
  </si>
  <si>
    <t>612341121</t>
  </si>
  <si>
    <t>Omítka sádrová nebo vápenosádrová vnitřních ploch nanášená ručně jednovrstvá, tloušťky do 10 mm hladká svislých konstrukcí stěn</t>
  </si>
  <si>
    <t>SOD RZP MOHYLA 3N1O- SO.03 - N1+O, pol.67</t>
  </si>
  <si>
    <t xml:space="preserve">2,14*0,065 : </t>
  </si>
  <si>
    <t>0,1391</t>
  </si>
  <si>
    <t>631319011</t>
  </si>
  <si>
    <t>Příplatek kcenám mazanin za úpravu povrchu mazaniny přehlazením, mazanina tl. přes 50 do 80 mm</t>
  </si>
  <si>
    <t>SOD RZP MOHYLA 3N1O- SO.03 - N1+O, pol.70</t>
  </si>
  <si>
    <t>631362021R00</t>
  </si>
  <si>
    <t>Výztuž mazanin ze svařovaných sítí z drátů typu KARI</t>
  </si>
  <si>
    <t>SOD RZP MOHYLA 3N1O- SO.03 - N1+O, pol.72</t>
  </si>
  <si>
    <t xml:space="preserve">2,14*1,3*0,0044 : </t>
  </si>
  <si>
    <t>0,0122408</t>
  </si>
  <si>
    <t>632481213</t>
  </si>
  <si>
    <t>Separační vrstva koddělení podlahových vrstev zpolyetylénové fólie</t>
  </si>
  <si>
    <t>SOD RZP MOHYLA 3N1O- SO.03 - N1+O, pol.74</t>
  </si>
  <si>
    <t xml:space="preserve">2.14 : </t>
  </si>
  <si>
    <t>2,14</t>
  </si>
  <si>
    <t>998223011R00</t>
  </si>
  <si>
    <t>Přesun hmot pro pozemní komunikace s krytem dlážděným dopravní vzdálenost do 200 m jakékoliv délky objektu</t>
  </si>
  <si>
    <t>SOD RZP MOHYLA 3N1O- SO.03 - N1+O, pol.87</t>
  </si>
  <si>
    <t>713121111R00</t>
  </si>
  <si>
    <t>Montáž tepelné izolace podlah rohožemi, pásy, deskami, dílci, bloky (izolační materiál ve specifikaci) kladenými volně jednovrstvá</t>
  </si>
  <si>
    <t>SOD RZP MOHYLA 3N1O- SO.03 - N1+O, pol.121</t>
  </si>
  <si>
    <t>28375817</t>
  </si>
  <si>
    <t>deska EPS pro aplikace bez zatížení tl 60mm</t>
  </si>
  <si>
    <t>POL3_0</t>
  </si>
  <si>
    <t>SOD RZP MOHYLA 3N1O- SO.03 - N1+O, pol.122</t>
  </si>
  <si>
    <t xml:space="preserve">Přepočtené koeficientem množství 1,02 : </t>
  </si>
  <si>
    <t>2,1828</t>
  </si>
  <si>
    <t>998713102R00</t>
  </si>
  <si>
    <t>Přesun hmot pro izolace tepelné stanovený zhmotnosti přesunovaného materiálu vodorovná dopravní vzdálenost do 50 m v objektech výšky přes 6 m do 12 m</t>
  </si>
  <si>
    <t>SOD RZP MOHYLA 3N1O- SO.03 - N1+O, pol.129</t>
  </si>
  <si>
    <t>776121111</t>
  </si>
  <si>
    <t>Příprava podkladu penetrace vodou ředitelná na savý podklad (válečkováním) ředěná v poměru 1:3 podlah</t>
  </si>
  <si>
    <t>SOD RZP MOHYLA 3N1O- SO.03 - N1+O, pol.154</t>
  </si>
  <si>
    <t>776141113</t>
  </si>
  <si>
    <t>Příprava podkladu vyrovnání samonivelační stěrkou podlah min.pevnosti 20 MPa, tloušťky přes 5 do 8 mm</t>
  </si>
  <si>
    <t>SOD RZP MOHYLA 3N1O- SO.03 - N1+O, pol.155</t>
  </si>
  <si>
    <t>776251111</t>
  </si>
  <si>
    <t>Montáž podlahovin z přírodního linolea (marmolea) lepením standardním lepidlem z pásů standardních</t>
  </si>
  <si>
    <t>SOD RZP MOHYLA 3N1O- SO.03 - N1+O, pol.156</t>
  </si>
  <si>
    <t>28411069</t>
  </si>
  <si>
    <t>linoleum přírodní ze 100% dřevité moučky, tl. 2,50 mm, zátěž 34/43, R9, Cfl S1 - dle výběru</t>
  </si>
  <si>
    <t>SOD RZP MOHYLA 3N1O- SO.03 - N1+O, pol.157</t>
  </si>
  <si>
    <t xml:space="preserve">Přepočtené koeficientem množství 1,1 : </t>
  </si>
  <si>
    <t>2,354</t>
  </si>
  <si>
    <t>776411112</t>
  </si>
  <si>
    <t>Montáž soklíků lepením obvodových, výšky přes 80 do 100 mm</t>
  </si>
  <si>
    <t>SOD RZP MOHYLA 3N1O- SO.03 - N1+O, pol.158</t>
  </si>
  <si>
    <t xml:space="preserve">1,5+0,125 : </t>
  </si>
  <si>
    <t>1,625</t>
  </si>
  <si>
    <t>998776102R00</t>
  </si>
  <si>
    <t>Přesun hmot pro podlahy povlakové stanovený zhmotnosti přesunovaného materiálu vodorovná dopravní vzdálenost do 50 m v objektech výšky přes 6 do 12 m</t>
  </si>
  <si>
    <t>SOD RZP MOHYLA 3N1O- SO.03 - N1+O, pol.159</t>
  </si>
  <si>
    <t>784181121</t>
  </si>
  <si>
    <t>Penetrace podkladu jednonásobná hloubková v místnostech výšky do 3,80 m</t>
  </si>
  <si>
    <t>SOD RZP MOHYLA 3N1O- SO.03 - N1+O, pol.160</t>
  </si>
  <si>
    <t>784211101</t>
  </si>
  <si>
    <t>Malby z malířských směsí otěruvzdorných za mokra dvojnásobné, bílé za mokra otěruvzdorné výborně v místnostech výšky do 3,80 m</t>
  </si>
  <si>
    <t>SOD RZP MOHYLA 3N1O- SO.03 - N1+O, pol.161</t>
  </si>
  <si>
    <t>380932117R00</t>
  </si>
  <si>
    <t>Vlepení výztuže D 16 mm do vrtu v betonu 2složkovou epoxidovou hmotou</t>
  </si>
  <si>
    <t xml:space="preserve">šrouby na chem.kotvu-kotvení zábradlí 4*4*0,16 : </t>
  </si>
  <si>
    <t>2,56</t>
  </si>
  <si>
    <t>31179129R</t>
  </si>
  <si>
    <t>Tyč závitová M16, DIN 975 pozinkovaná</t>
  </si>
  <si>
    <t xml:space="preserve">3 : </t>
  </si>
  <si>
    <t>311110220000R</t>
  </si>
  <si>
    <t>Matice ocelová pozinkovaná 02 1401.2 M16</t>
  </si>
  <si>
    <t>ks</t>
  </si>
  <si>
    <t xml:space="preserve">4*4 : </t>
  </si>
  <si>
    <t>32</t>
  </si>
  <si>
    <t>311202240000R</t>
  </si>
  <si>
    <t>Podložka přesná 02 1702 tvar A otvor 21 mm</t>
  </si>
  <si>
    <t>RTS 23/ II</t>
  </si>
  <si>
    <t>434121441R00</t>
  </si>
  <si>
    <t>Osazení želbet.stupňů jednostr.zazděné, broušených</t>
  </si>
  <si>
    <t xml:space="preserve">zděné na maltu na podklad (1+2)*1,5 : </t>
  </si>
  <si>
    <t>4,5</t>
  </si>
  <si>
    <t>593723030R</t>
  </si>
  <si>
    <t>Stupeň schodišťový vymývaný 1500 x 300 x 185 mm Dunaj 4-8</t>
  </si>
  <si>
    <t xml:space="preserve">m     </t>
  </si>
  <si>
    <t xml:space="preserve">(1+2)*1,5 : </t>
  </si>
  <si>
    <t>411322424R00</t>
  </si>
  <si>
    <t>Stropy zbetonu železového (bez výztuže) trámových, žebrových, kazetových nebo vložkových z tvárnic nebo z hraněných či zaoblených vln zabudovaného plechového bednění tř. C 25/30</t>
  </si>
  <si>
    <t>SOD RZP MOHYLA 4G- SO.04 - G, pol.4</t>
  </si>
  <si>
    <t xml:space="preserve">1,55*3,07*0,1 : </t>
  </si>
  <si>
    <t>-0,476</t>
  </si>
  <si>
    <t>41135424R</t>
  </si>
  <si>
    <t>Bednění stropů ztracené ocelové žebrované ze širokých tenkostěnných ohýbaných profilů (hraněných trapézových vln), bez úpravy povrchu otevřeného podhledu, bez podpěrné konstrukce, s osazením</t>
  </si>
  <si>
    <t>nasucho na zdech do připravených ozubů, popř. na rovných zdech, trámech, průvlacích, do traverz s povrchem pozinkovaným, vč L 140x250x10,kompl prov</t>
  </si>
  <si>
    <t>SOD RZP MOHYLA 4G- SO.04 - G, pol.5</t>
  </si>
  <si>
    <t xml:space="preserve">1,55*3,07 : </t>
  </si>
  <si>
    <t>-4,759</t>
  </si>
  <si>
    <t>411362021R00</t>
  </si>
  <si>
    <t>Výztuž stropů prostě uložených, vetknutých, spojitých, deskových, trámových (žebrových, kazetových), s keramickými a jinými vložkami, konsolových nebo balkonových, hřibových včetně hlavic hřibových</t>
  </si>
  <si>
    <t>sloupů, plochých střech a pro zavěšení železobetonových podhledů ze svařovaných sítí zdrátů typu KARI</t>
  </si>
  <si>
    <t>SOD RZP MOHYLA 4G- SO.04 - G, pol.6</t>
  </si>
  <si>
    <t xml:space="preserve">1,55*3,07*1,3*0,00444 : </t>
  </si>
  <si>
    <t>-0,027</t>
  </si>
  <si>
    <t>413941123R00</t>
  </si>
  <si>
    <t>Osazování ocelových válcovaných nosníků ve stropech I nebo IE nebo U nebo UE nebo L č. 14 až 22 nebo výšky do 220 mm</t>
  </si>
  <si>
    <t>SOD RZP MOHYLA 4G- SO.04 - G, pol.7</t>
  </si>
  <si>
    <t xml:space="preserve">Osazení a montáž OK lávky a hrazení na stavbě : </t>
  </si>
  <si>
    <t xml:space="preserve">lávka : </t>
  </si>
  <si>
    <t xml:space="preserve">hrazení : </t>
  </si>
  <si>
    <t>1,25728227820528</t>
  </si>
  <si>
    <t>13010724</t>
  </si>
  <si>
    <t>ocel profilová UPN 220 jakost 11 375</t>
  </si>
  <si>
    <t>SOD RZP MOHYLA 4G- SO.04 - G, pol.8</t>
  </si>
  <si>
    <t>SOD RZP MOHYLA 4G- SO.04 - G, pol.19</t>
  </si>
  <si>
    <t>711193121</t>
  </si>
  <si>
    <t>Izolace proti zemní vlhkosti ostatní těsnicí hmotou dvousložkovou na bázi cementu na ploše vodorovné V</t>
  </si>
  <si>
    <t>SOD RZP MOHYLA 4G- SO.04 - G, pol.20</t>
  </si>
  <si>
    <t>998711102R00</t>
  </si>
  <si>
    <t>Přesun hmot pro izolace proti vodě, vlhkosti a plynům stanovený zhmotnosti přesunovaného materiálu vodorovná dopravní vzdálenost do 50 m v objektech výšky přes 6 do 12 m</t>
  </si>
  <si>
    <t>SOD RZP MOHYLA 4G- SO.04 - G, pol.21</t>
  </si>
  <si>
    <t>712341559R00</t>
  </si>
  <si>
    <t>Provedení povlakové krytiny střech plochých do 10° pásy přitavením NAIP v plné ploše</t>
  </si>
  <si>
    <t>SOD RZP MOHYLA 4G- SO.04 - G, pol.27</t>
  </si>
  <si>
    <t xml:space="preserve">lem vyříznutého otvoru 0,25*(1,75+0,3*2)+(1,75+2*0,3)*0,13 : </t>
  </si>
  <si>
    <t>0,893</t>
  </si>
  <si>
    <t>62856010</t>
  </si>
  <si>
    <t>pás asfaltový natavitelný modifikovaný SBS tl 3,5mm s vložkou z hliníkové fólie, hliníkové fólie s textilií a spalitelnou PE fólií nebo jemnozrnným minerálním posypem na horním povrchu</t>
  </si>
  <si>
    <t>SOD RZP MOHYLA 4G- SO.04 - G, pol.28</t>
  </si>
  <si>
    <t>712391171R00</t>
  </si>
  <si>
    <t>Provedení povlakové krytiny střech do 10°, podkladní textilií</t>
  </si>
  <si>
    <t>SOD RZP MOHYLA 4G- SO.04 - G, pol.29</t>
  </si>
  <si>
    <t xml:space="preserve">15,5*1,75+15,5*0,1*2 : </t>
  </si>
  <si>
    <t>30,225</t>
  </si>
  <si>
    <t>69311068T</t>
  </si>
  <si>
    <t>geotextilie netkaná PP 300g/m2</t>
  </si>
  <si>
    <t>SOD RZP MOHYLA 4G- SO.04 - G, pol.30</t>
  </si>
  <si>
    <t>712391382R00</t>
  </si>
  <si>
    <t>Provedení povlakové krytiny střech plochých do 10° -ostatní práce dokončení izolace násypem z hrubého kameniva frakce 16 - 22, tl. 45 mm</t>
  </si>
  <si>
    <t>SOD RZP MOHYLA 4G- SO.04 - G, pol.31</t>
  </si>
  <si>
    <t xml:space="preserve">doplnění kačírku pod dlažbu 15,5*1,75 : </t>
  </si>
  <si>
    <t>27,125</t>
  </si>
  <si>
    <t>58337401</t>
  </si>
  <si>
    <t>kamenivo dekorační (kačírek) frakce 8/16</t>
  </si>
  <si>
    <t>SOD RZP MOHYLA 4G- SO.04 - G, pol.32</t>
  </si>
  <si>
    <t xml:space="preserve">15,5*1,75*0,1*1,65 : </t>
  </si>
  <si>
    <t>4,475625</t>
  </si>
  <si>
    <t>998712102R00</t>
  </si>
  <si>
    <t>Přesun hmot pro povlakové krytiny stanovený zhmotnosti přesunovaného materiálu vodorovná dopravní vzdálenost do 50 m v objektech výšky přes 6 do 12 m</t>
  </si>
  <si>
    <t>SOD RZP MOHYLA 4G- SO.04 - G, pol.46</t>
  </si>
  <si>
    <t>315,038</t>
  </si>
  <si>
    <t>767995102R00</t>
  </si>
  <si>
    <t>Výroba a montáž kov. atypických konstr. do 10 kg</t>
  </si>
  <si>
    <t>741,9495</t>
  </si>
  <si>
    <t>767995103R00</t>
  </si>
  <si>
    <t>Výroba a montáž kov. atypických konstr. do 20 kg</t>
  </si>
  <si>
    <t>92,705</t>
  </si>
  <si>
    <t>107,59</t>
  </si>
  <si>
    <t>13612628.AR</t>
  </si>
  <si>
    <t>Plech hladký S235JR 10,00 x 1250 x 2500 mm</t>
  </si>
  <si>
    <t>13612632R</t>
  </si>
  <si>
    <t>Plech hladký S235JR 15,00 x 1250 x 2500 mm</t>
  </si>
  <si>
    <t>13331780R</t>
  </si>
  <si>
    <t>Tyč ocelová L rovnoramenná S235JR, rozměr 80 x 80 x 6 mm</t>
  </si>
  <si>
    <t>13335614R</t>
  </si>
  <si>
    <t>Tyč ocelová L nerovnoramenná S235JR, rozměr 100 x 65 x 10 mm</t>
  </si>
  <si>
    <t>13337780R</t>
  </si>
  <si>
    <t>Tyč ocelová T 80, S235JR, rozměr 80 x 80 x 9,0 mm</t>
  </si>
  <si>
    <t>13322750R</t>
  </si>
  <si>
    <t>Tyč ocelová plochá S235JR, rozměr 80 x 5 mm</t>
  </si>
  <si>
    <t>SOD RZP MOHYLA 3D - SO.03 - D, pol.90</t>
  </si>
  <si>
    <t>SOD RZP MOHYLA 3D - SO.03 - D, pol.91</t>
  </si>
  <si>
    <t>SOD RZP MOHYLA 3D - SO.03 - D, pol.92</t>
  </si>
  <si>
    <t>SOD RZP MOHYLA 3D - SO.03 - D, pol.93</t>
  </si>
  <si>
    <t>380932115R00</t>
  </si>
  <si>
    <t>Vlepení výztuže D 12 mm do vrtu v betonu 2složkovou epoxidovou hmotou</t>
  </si>
  <si>
    <t xml:space="preserve">šrouby na chem.kotvu-kotvení zábradlí 2*2*2*0,16 : </t>
  </si>
  <si>
    <t>1,28</t>
  </si>
  <si>
    <t>31179127R</t>
  </si>
  <si>
    <t>Tyč závitová M12, DIN 975 pozinkovaná</t>
  </si>
  <si>
    <t xml:space="preserve">1.5 : </t>
  </si>
  <si>
    <t>1,5</t>
  </si>
  <si>
    <t>311110190000R</t>
  </si>
  <si>
    <t>Matice ocelová pozinkovaná 02 1401.2 M12</t>
  </si>
  <si>
    <t xml:space="preserve">2*2*2 : </t>
  </si>
  <si>
    <t>311261013R</t>
  </si>
  <si>
    <t>Podložka ocelová plochá DIN 125 A-M12, otvor 13,0 mm</t>
  </si>
  <si>
    <t>21,452</t>
  </si>
  <si>
    <t>30,637</t>
  </si>
  <si>
    <t>133301510000R</t>
  </si>
  <si>
    <t>Tyč ocelová L rovnoramenná S235JR, rozměr 50 x 50 x 5 mm</t>
  </si>
  <si>
    <t xml:space="preserve">hrazení PH:  4,713*0,001 : </t>
  </si>
  <si>
    <t xml:space="preserve">hrazení PD:  5,353*0,001 : </t>
  </si>
  <si>
    <t>0,010066</t>
  </si>
  <si>
    <t>15,716</t>
  </si>
  <si>
    <t>7671611R1</t>
  </si>
  <si>
    <t>Zábradlí se skleněnou výplní bezp sklem tvrzeným VSG ESG 55.4 (dle TZ-část STATIKA) vč nosné kce, kompl prov D+M+kotvení - dle det - H=0,8m</t>
  </si>
  <si>
    <t>SOD RZP MOHYLA 4Q- SO.04 - Q, pol.17</t>
  </si>
  <si>
    <t xml:space="preserve">skutečné množství : </t>
  </si>
  <si>
    <t xml:space="preserve">původní výměra: -46,63 : </t>
  </si>
  <si>
    <t xml:space="preserve">západní pl.: 9,13+8,84+2,93+1,5 : </t>
  </si>
  <si>
    <t xml:space="preserve">východní pl.: 6,92+6,93+2,95+1,51 : </t>
  </si>
  <si>
    <t xml:space="preserve">lávka.: 1,08*5+0,91 : </t>
  </si>
  <si>
    <t>0,389999999999999</t>
  </si>
  <si>
    <t>7671611R1X1</t>
  </si>
  <si>
    <t>Zábradlí se skleněnou výplní bezp sklem tvrzeným VSG ESG 55.4 (dle TZ-část STATIKA) vč nosné kce, kompl prov D+M+kotvení - dle det - H=0,8m ODPOČET SKLA 55.4</t>
  </si>
  <si>
    <t xml:space="preserve">VÝMĚRA: -(22,4+18,31+6,31) : </t>
  </si>
  <si>
    <t>-47,02</t>
  </si>
  <si>
    <t>7671611R1X2</t>
  </si>
  <si>
    <t>Zábradlí se skleněnou výplní bezp sklem tvrzeným VSG ESG 55.4 (dle TZ-část STATIKA) vč nosné kce, kompl prov D+M+kotvení - dle det - H=0,8m PŘÍPOČET SKLA 66.2</t>
  </si>
  <si>
    <t xml:space="preserve">sklo bezpečnostní Stadip Securit 66.4, LH-K, vrtané otvory 4+4ks/sklo, ESG, PVB fólie, VÝMĚRA: 22,4+18,31+6,31 : </t>
  </si>
  <si>
    <t>47,02</t>
  </si>
  <si>
    <t>7671611R2</t>
  </si>
  <si>
    <t>Zábradlí schodišťové se skleněnou výplní bezp sklem tvrzeným tvrzeným VSG ESG 55.4 (dle TZ-část STATIKA) vč nosné kce,kompl prov D+M+kotvení - dle det H=0,65m</t>
  </si>
  <si>
    <t>SOD RZP MOHYLA 4Q- SO.04 - Q, pol.18</t>
  </si>
  <si>
    <t xml:space="preserve">původní výměra: -24,8 : </t>
  </si>
  <si>
    <t xml:space="preserve">západní pl.: 3,32+1,43+1,52+4,46+4,46+0,4+0,31+3,32 : </t>
  </si>
  <si>
    <t xml:space="preserve">východní pl.: 4,32+1,52+4,81+4,7+1,11+4,34 : </t>
  </si>
  <si>
    <t>15,22</t>
  </si>
  <si>
    <t>7671611R2X1</t>
  </si>
  <si>
    <t>Zábradlí schodišťové se skleněnou výplní bezp sklem tvrzeným tvrzeným VSG ESG 55.4 (dle TZ-část STATIKA) vč nosné kce,kompl prov D+M+kotvení - dle det H=0,65m - ODPOČET SKLA</t>
  </si>
  <si>
    <t xml:space="preserve">VÝMĚRA: -(19,22+20,8) : </t>
  </si>
  <si>
    <t>-40,02</t>
  </si>
  <si>
    <t>7671611R2X2</t>
  </si>
  <si>
    <t>Zábradlí schodišťové se skleněnou výplní bezp sklem tvrzeným tvrzeným VSG ESG 55.4 (dle TZ-část STATIKA) vč nosné kce,kompl prov D+M+kotvení - dle det H=0,65m PŘÍPOČET TAHOKOV</t>
  </si>
  <si>
    <t xml:space="preserve">tahokov čtverec Stahl Q50x37x4,5/3x1500x760, lakovaný RAL7035 VÝMĚRA: 19,22+20,8 : </t>
  </si>
  <si>
    <t>40,02</t>
  </si>
  <si>
    <t>78789200RX1</t>
  </si>
  <si>
    <t>Skleněná pochozí zdrsněná podlaha bezpečnostním sklem VSG 888.2 tl 3x8 mm (dle TZ-část STATIKA) vč pryž podkladů,kompl prov - D+M ODPOČET SKLA</t>
  </si>
  <si>
    <t>78789200RX2</t>
  </si>
  <si>
    <t>Skleněná pochozí zdrsněná podlaha bezpečnostním sklem VSG 888.2 tl 3x8 mm (dle TZ-část STATIKA) vč pryž podkladů,kompl prov - D+M PŘÍPOČET POROROŠT</t>
  </si>
  <si>
    <t xml:space="preserve">POROROŠT FeZn PR-22/99-30/3-ST37.2/Zn-S3: 3*7*2 : </t>
  </si>
  <si>
    <t>42</t>
  </si>
  <si>
    <t>Pol88</t>
  </si>
  <si>
    <t>Panely 290Wp</t>
  </si>
  <si>
    <t>SOD RZP MOHYLA SI- SO.03,05, 08, pol.6</t>
  </si>
  <si>
    <t>Pol89</t>
  </si>
  <si>
    <t>Konstrukce pro PV panely</t>
  </si>
  <si>
    <t>kpl</t>
  </si>
  <si>
    <t>SOD RZP MOHYLA SI- SO.03,05, 08, pol.7</t>
  </si>
  <si>
    <t>Pol90</t>
  </si>
  <si>
    <t>Montážní materiál</t>
  </si>
  <si>
    <t>SOD RZP MOHYLA SI- SO.03,05, 08, pol.8</t>
  </si>
  <si>
    <t>Pol91</t>
  </si>
  <si>
    <t>Frekvenční měnič 16kW</t>
  </si>
  <si>
    <t>SOD RZP MOHYLA SI- SO.03,05, 08, pol.9</t>
  </si>
  <si>
    <t>Pol92</t>
  </si>
  <si>
    <t>Modulární lithium úložiště elektrické energie 14,4 kWh</t>
  </si>
  <si>
    <t>SOD RZP MOHYLA SI- SO.03,05, 08, pol.10</t>
  </si>
  <si>
    <t>Pol93</t>
  </si>
  <si>
    <t>Back-up, prokabelování</t>
  </si>
  <si>
    <t>SOD RZP MOHYLA SI- SO.03,05, 08, pol.11</t>
  </si>
  <si>
    <t>Pol94</t>
  </si>
  <si>
    <t>Solarkabel 6mm2</t>
  </si>
  <si>
    <t>bm</t>
  </si>
  <si>
    <t>SOD RZP MOHYLA SI- SO.03,05, 08, pol.12</t>
  </si>
  <si>
    <t>Pol95</t>
  </si>
  <si>
    <t>Podružného rozvaděče</t>
  </si>
  <si>
    <t>SOD RZP MOHYLA SI- SO.03,05, 08, pol.13</t>
  </si>
  <si>
    <t>Pol96</t>
  </si>
  <si>
    <t>Montáž FV</t>
  </si>
  <si>
    <t>SOD RZP MOHYLA SI- SO.03,05, 08, pol.14</t>
  </si>
  <si>
    <t>F001</t>
  </si>
  <si>
    <t>Demontáž stávající FVE</t>
  </si>
  <si>
    <t>hod</t>
  </si>
  <si>
    <t>F002</t>
  </si>
  <si>
    <t>Dohledání kabeláže, popis kabeláže</t>
  </si>
  <si>
    <t>F003</t>
  </si>
  <si>
    <t>Uskladnění stávající technologie FVE</t>
  </si>
  <si>
    <t>F004</t>
  </si>
  <si>
    <t>Proměření stringů stávajících FVE panelů</t>
  </si>
  <si>
    <t>F005</t>
  </si>
  <si>
    <t>Montáž technologie na nové místo</t>
  </si>
  <si>
    <t>F006</t>
  </si>
  <si>
    <t>Nová kabeláž DC i AC</t>
  </si>
  <si>
    <t>F007</t>
  </si>
  <si>
    <t>Bateriové uložiště LiOn (lifepo4) 12kWh</t>
  </si>
  <si>
    <t>F008</t>
  </si>
  <si>
    <t>Nastaveníení, zprovoznění</t>
  </si>
  <si>
    <t>OPM0019T00</t>
  </si>
  <si>
    <t>Funkční zkoušky</t>
  </si>
  <si>
    <t>F010</t>
  </si>
  <si>
    <t>Nosný materiál (žlaby, trubky apod.)</t>
  </si>
  <si>
    <t>F011</t>
  </si>
  <si>
    <t>Napojení FVE na Central stop</t>
  </si>
  <si>
    <t>005231030R</t>
  </si>
  <si>
    <t>Zkušební provoz</t>
  </si>
  <si>
    <t>POL99_</t>
  </si>
  <si>
    <t>F013</t>
  </si>
  <si>
    <t>Měřící transformátor proudu - stávající</t>
  </si>
  <si>
    <t>F014</t>
  </si>
  <si>
    <t>Stavební úpravy</t>
  </si>
  <si>
    <t>PP01</t>
  </si>
  <si>
    <t>Nespecifikované pracovní úkony</t>
  </si>
  <si>
    <t>OPN</t>
  </si>
  <si>
    <t>POL13_0</t>
  </si>
  <si>
    <t>MR01</t>
  </si>
  <si>
    <t>Revize - FVT</t>
  </si>
  <si>
    <t>POL1_9</t>
  </si>
  <si>
    <t>OPM0018T00</t>
  </si>
  <si>
    <t>Doprava</t>
  </si>
  <si>
    <t>km</t>
  </si>
  <si>
    <t>005121R</t>
  </si>
  <si>
    <t>Zařízení staveniště</t>
  </si>
  <si>
    <t>VRN03</t>
  </si>
  <si>
    <t>Spolupráce s ostatními profesemi</t>
  </si>
  <si>
    <t>VRN04</t>
  </si>
  <si>
    <t>Podružný a režijní mat. a skladování</t>
  </si>
  <si>
    <t>VRN05</t>
  </si>
  <si>
    <t>Mimostaveništní doprava</t>
  </si>
  <si>
    <t>VRN06</t>
  </si>
  <si>
    <t>Likvidace baterií</t>
  </si>
  <si>
    <t>VRN07</t>
  </si>
  <si>
    <t>Projektová dokumentace-aktualizace</t>
  </si>
  <si>
    <t>722232045</t>
  </si>
  <si>
    <t>Armatury se dvěma závity kulové kohouty PN 42 do 185 °C přímé vnitřní závit G 1</t>
  </si>
  <si>
    <t>SOD RZP MOHYLA K- SO.03 Kan, pol.34</t>
  </si>
  <si>
    <t>871161141</t>
  </si>
  <si>
    <t>Montáž vodovodního potrubí zplastů v otevřeném výkopu z polyetylenu PE 100 svařovaných na tupo SDR 11/PN16 D 32 x 3,0 mm</t>
  </si>
  <si>
    <t>SOD RZP MOHYLA KP- SO.06 Kan.příp, pol.7</t>
  </si>
  <si>
    <t>28613170</t>
  </si>
  <si>
    <t>potrubí vodovodní PE100 SDR11 se signalizační vrstvou 100m 32x3,0mm</t>
  </si>
  <si>
    <t>SOD RZP MOHYLA KP- SO.06 Kan.příp, pol.8</t>
  </si>
  <si>
    <t xml:space="preserve">60*1,015 "Přepočtené koeficientem množství : </t>
  </si>
  <si>
    <t>-60,9</t>
  </si>
  <si>
    <t>892233122</t>
  </si>
  <si>
    <t>Proplach a dezinfekce vodovodního potrubí DN od 40 do 70</t>
  </si>
  <si>
    <t>SOD RZP MOHYLA KP- SO.06 Kan.příp, pol.10</t>
  </si>
  <si>
    <t>892241111R00</t>
  </si>
  <si>
    <t>Tlakové zkoušky vodou na potrubí DN do 80</t>
  </si>
  <si>
    <t>SOD RZP MOHYLA KP- SO.06 Kan.příp, pol.11</t>
  </si>
  <si>
    <t>722174002IU0</t>
  </si>
  <si>
    <t>Potrubí zplastových trubek zpolypropylenu (PPR) svařovaných polyfuzně PN 16 (SDR 7,4) D 20 x 2,8</t>
  </si>
  <si>
    <t>SOD RZP MOHYLA KP- SO.06 Kan.příp, pol.29</t>
  </si>
  <si>
    <t>722174003IU0</t>
  </si>
  <si>
    <t>Potrubí zplastových trubek zpolypropylenu (PPR) svařovaných polyfuzně PN 16 (SDR 7,4) D 25 x 3,5</t>
  </si>
  <si>
    <t>SOD RZP MOHYLA KP- SO.06 Kan.příp, pol.30</t>
  </si>
  <si>
    <t>722174087</t>
  </si>
  <si>
    <t>Potrubí zplastových trubek zpolyetylenu svařovaných na tupo D do 50</t>
  </si>
  <si>
    <t>SOD RZP MOHYLA KP- SO.06 Kan.příp, pol.31</t>
  </si>
  <si>
    <t>722181211R00</t>
  </si>
  <si>
    <t>Ochrana potrubí termoizolačními trubicemi zpěnového polyetylenu PE přilepenými vpříčných a podélných spojích, tloušťky izolace do 6 mm, vnitřního průměru izolace DN do 22 mm</t>
  </si>
  <si>
    <t>SOD RZP MOHYLA KP- SO.06 Kan.příp, pol.32</t>
  </si>
  <si>
    <t>722181212R00</t>
  </si>
  <si>
    <t>Ochrana potrubí termoizolačními trubicemi zpěnového polyetylenu PE přilepenými vpříčných a podélných spojích, tloušťky izolace do 6 mm, vnitřního průměru izolace DN přes 22 do 32 mm</t>
  </si>
  <si>
    <t>SOD RZP MOHYLA KP- SO.06 Kan.příp, pol.33</t>
  </si>
  <si>
    <t>722232046R</t>
  </si>
  <si>
    <t>Modul využití dešťové vody s čerpadlem</t>
  </si>
  <si>
    <t>sou</t>
  </si>
  <si>
    <t>SOD RZP MOHYLA KP- SO.06 Kan.příp, pol.37</t>
  </si>
  <si>
    <t>722290226R00</t>
  </si>
  <si>
    <t>Zkoušky, proplach a desinfekce vodovodního potrubí zkoušky těsnosti vodovodního potrubí závitového do DN 50</t>
  </si>
  <si>
    <t>SOD RZP MOHYLA KP- SO.06 Kan.příp, pol.38</t>
  </si>
  <si>
    <t>722290234R00</t>
  </si>
  <si>
    <t>Zkoušky, proplach a desinfekce vodovodního potrubí proplach a desinfekce vodovodního potrubí do DN 80</t>
  </si>
  <si>
    <t>SOD RZP MOHYLA KP- SO.06 Kan.příp, pol.39</t>
  </si>
  <si>
    <t>210800411</t>
  </si>
  <si>
    <t>Montáž izolovaných vodičů měděných do 1 kV bez ukončení uložených v trubkách nebo lištách zatažených plných a laněných s PVC pláštěm, bezhalogenových, ohniodolných (CY, CHAH-R(V),...) průřezu žíly 0,</t>
  </si>
  <si>
    <t>ÚRS 021 01</t>
  </si>
  <si>
    <t>5 až 16 mm2</t>
  </si>
  <si>
    <t>SOD RZP MOHYLA KP- SO.06 Kan.příp, pol.42</t>
  </si>
  <si>
    <t>34140825</t>
  </si>
  <si>
    <t>vodič silový s Cu jádrem 4mm2</t>
  </si>
  <si>
    <t>SOD RZP MOHYLA KP- SO.06 Kan.příp, pol.43</t>
  </si>
  <si>
    <t xml:space="preserve">55*1,15 "Přepočtené koeficientem množství : </t>
  </si>
  <si>
    <t>-63,25</t>
  </si>
  <si>
    <t>734221412R00</t>
  </si>
  <si>
    <t>Ventily regulační závitové snastavitelnou regulací PN 10 do 120°C přímé G 3/8</t>
  </si>
  <si>
    <t>SOD RZP MOHYLA V- vytápění, pol.9</t>
  </si>
  <si>
    <t>734242414T00</t>
  </si>
  <si>
    <t>Ventily zpětné závitové PN 16 do 110°C přímé G 1</t>
  </si>
  <si>
    <t>SOD RZP MOHYLA V- vytápění, pol.13</t>
  </si>
  <si>
    <t>734261234</t>
  </si>
  <si>
    <t>Šroubení topenářské PN 16 do 120°C přímé G 3/4</t>
  </si>
  <si>
    <t>SOD RZP MOHYLA V- vytápění, pol.14</t>
  </si>
  <si>
    <t>734291263</t>
  </si>
  <si>
    <t>Ostatní armatury filtry závitové PN 30 do 110°C přímé svnitřními závity G 3/4</t>
  </si>
  <si>
    <t>SOD RZP MOHYLA V- vytápění, pol.18</t>
  </si>
  <si>
    <t>734291264</t>
  </si>
  <si>
    <t>Ostatní armatury filtry závitové PN 30 do 110°C přímé svnitřními závity G 1</t>
  </si>
  <si>
    <t>SOD RZP MOHYLA V- vytápění, pol.19</t>
  </si>
  <si>
    <t>734292713T00</t>
  </si>
  <si>
    <t>Ostatní armatury kulové kohouty PN 42 do 185°C přímé vnitřní závit G 1/2</t>
  </si>
  <si>
    <t>SOD RZP MOHYLA V- vytápění, pol.19a</t>
  </si>
  <si>
    <t xml:space="preserve">odpočet původní výměra : </t>
  </si>
  <si>
    <t>-1</t>
  </si>
  <si>
    <t>998734102</t>
  </si>
  <si>
    <t>Přesun hmot pro armatury stanovený zhmotnosti přesunovaného materiálu vodorovná dopravní vzdálenost do 50 m v objektech výšky přes 6 do 12 m</t>
  </si>
  <si>
    <t>SOD RZP MOHYLA V- vytápění, pol.24</t>
  </si>
  <si>
    <t>735200010RA0</t>
  </si>
  <si>
    <t>Demontáž otopných těles litinových článkových</t>
  </si>
  <si>
    <t>Agregovaná položka</t>
  </si>
  <si>
    <t>POL2_</t>
  </si>
  <si>
    <t>SOD RZP MOHYLA V- vytápění, pol.25</t>
  </si>
  <si>
    <t>735152371</t>
  </si>
  <si>
    <t>Otopná tělesa panelová VK dvoudesková PN 1,0 MPa, T do 110°C bez přídavné přestupní plochy výšky tělesa 600 mm stavební délky / výkonu 400 mm / 391 W</t>
  </si>
  <si>
    <t>SOD RZP MOHYLA V- vytápění, pol.27</t>
  </si>
  <si>
    <t>735152471</t>
  </si>
  <si>
    <t>Otopná tělesa panelová VK dvoudesková PN 1,0 MPa, T do 110°C s jednou přídavnou přestupní plochou výšky tělesa 600 mm stavební délky / výkonu 400 mm / 515 W</t>
  </si>
  <si>
    <t>SOD RZP MOHYLA V- vytápění, pol.28</t>
  </si>
  <si>
    <t>735152472</t>
  </si>
  <si>
    <t>Otopná tělesa panelová VK dvoudesková PN 1,0 MPa, T do 110°C s jednou přídavnou přestupní plochou výšky tělesa 600 mm stavební délky / výkonu 500 mm / 644 W</t>
  </si>
  <si>
    <t>SOD RZP MOHYLA V- vytápění, pol.29</t>
  </si>
  <si>
    <t>735152574</t>
  </si>
  <si>
    <t>Otopná tělesa panelová VK dvoudesková PN 1,0 MPa, T do 110°C se dvěma přídavnými přestupními plochami výšky tělesa 600 mm stavební délky / výkonu 700 mm / 1175 W</t>
  </si>
  <si>
    <t>SOD RZP MOHYLA V- vytápění, pol.30</t>
  </si>
  <si>
    <t>735152673</t>
  </si>
  <si>
    <t>Otopná tělesa panelová VK třídesková PN 1,0 MPa, T do 110°C se třemi přídavnými přestupními plochami výšky tělesa 600 mm stavební délky / výkonu 600 mm / 1444 W, včetně nožiček</t>
  </si>
  <si>
    <t>SOD RZP MOHYLA V- vytápění, pol.31</t>
  </si>
  <si>
    <t>735152674</t>
  </si>
  <si>
    <t>Otopná tělesa panelová VK třídesková PN 1,0 MPa, T do 110°C se třemi přídavnými přestupními plochami výšky tělesa 600 mm stavební délky / výkonu 700 mm / 1684 W, včetně nožiček</t>
  </si>
  <si>
    <t>SOD RZP MOHYLA V- vytápění, pol.32</t>
  </si>
  <si>
    <t>735152676</t>
  </si>
  <si>
    <t>Otopná tělesa panelová VK třídesková PN 1,0 MPa, T do 110°C se třemi přídavnými přestupními plochami výšky tělesa 600 mm stavební délky / výkonu 900 mm / 2165 W, včetně nožiček</t>
  </si>
  <si>
    <t>SOD RZP MOHYLA V- vytápění, pol.33</t>
  </si>
  <si>
    <t>735152693</t>
  </si>
  <si>
    <t>Otopná tělesa panelová VK třídesková PN 1,0 MPa, T do 110°C se třemi přídavnými přestupními plochami výšky tělesa 900 mm stavební délky / výkonu 600 mm / 1997 W, včetně nožiček</t>
  </si>
  <si>
    <t>SOD RZP MOHYLA V- vytápění, pol.34</t>
  </si>
  <si>
    <t>735531002</t>
  </si>
  <si>
    <t>Montáž elektrického podlahového vytápění topné rohože položení samolepící topné rohože 100 W/m2</t>
  </si>
  <si>
    <t>SOD RZP MOHYLA V- vytápění, pol.35</t>
  </si>
  <si>
    <t>01</t>
  </si>
  <si>
    <t>Elektrická topná rohož</t>
  </si>
  <si>
    <t>SOD RZP MOHYLA V- vytápění, pol.36</t>
  </si>
  <si>
    <t>998735102R00</t>
  </si>
  <si>
    <t>Přesun hmot pro otopná tělesa stanovený zhmotnosti přesunovaného materiálu vodorovná dopravní vzdálenost do 50 m vobjektech výšky přes 6 do 12 m</t>
  </si>
  <si>
    <t>SOD RZP MOHYLA V- vytápění, pol.37</t>
  </si>
  <si>
    <t>7674200R1</t>
  </si>
  <si>
    <t>Obklad vnější strany soklu plechem nerez brus tl 1 mm vč nenasákavé desky,kompl prrov - D+M</t>
  </si>
  <si>
    <t>SOD RZP MOHYLA 5A- SO.05 - A, pol.47</t>
  </si>
  <si>
    <t xml:space="preserve">odpočet původní výměra: -12,5 : </t>
  </si>
  <si>
    <t xml:space="preserve">ATIKA: (21,78+21,84+5)*(0,08+0,35+0,04) : </t>
  </si>
  <si>
    <t>10,3514</t>
  </si>
  <si>
    <t>skutečná výměra</t>
  </si>
  <si>
    <t xml:space="preserve">odpočet původní výměry stěny : </t>
  </si>
  <si>
    <t xml:space="preserve">plocha skutečnost 4,45*(21,78+21,84)+1,7*5,0 : </t>
  </si>
  <si>
    <t>1,40500000000003</t>
  </si>
  <si>
    <t>7676200R2X2T00</t>
  </si>
  <si>
    <t>Opláštění zádveří sklem bezpečnostním VSG-ESG 66.4 + HST Test - stěny (dle TZ-část STATIKA) - kompl prov dle detailu vč vstupních dveří, det 201d---PŘÍPLATEK ZA SKLO 88.4 VNĚJŠÍ FASÁDA</t>
  </si>
  <si>
    <t>202,609</t>
  </si>
  <si>
    <t>7676200R2X3T00</t>
  </si>
  <si>
    <t>Opláštění zádveří sklem bezpečnostním VSG-ESG 66.4 + HST Test - stěny (dle TZ-část STATIKA) - kompl prov dle detailu vč vstupních dveří, det 201d-PŘÍPLATEK ZA SKLA 88.4 VNITŘNÍ OPLÁŠTĚNÍ ATIKY</t>
  </si>
  <si>
    <t>SKUTEČNÁ PLOCHA: 25,26239 : 25,26239</t>
  </si>
  <si>
    <t>7676200R2X4</t>
  </si>
  <si>
    <t>pol.12 AL vstupní dveře prosklené s nadsvětlíkem 1,23x2,8m RAL9006 mat, dveře průchod 1,054x2,435m, sklo 44.2, okopový plech, panikové kování, klika-koule-madlo mat.nerez, D+M</t>
  </si>
  <si>
    <t>7675311R1</t>
  </si>
  <si>
    <t>Hliníková gumová čistící venkovní vstupní rohož 120 x 100 x 2,8 cm, nerez vana + napojení na odvodnění,kompl prov dle det 201/d - D+M</t>
  </si>
  <si>
    <t>SOD RZP MOHYLA 5A- SO.05 - A, pol.48</t>
  </si>
  <si>
    <t xml:space="preserve">1*2,4*2 : </t>
  </si>
  <si>
    <t>-4,8</t>
  </si>
  <si>
    <t>7675311R2</t>
  </si>
  <si>
    <t>Textilní hliníková čistící vstupní vnitřní kartáčová rohož - 120 x 100 x 2,8 cm,nerez vana + napojení na odvodnění,kompl prov dle det 201/d - D+M</t>
  </si>
  <si>
    <t>SOD RZP MOHYLA 5A- SO.05 - A, pol.49</t>
  </si>
  <si>
    <t xml:space="preserve">1,2*4*2+2,24*4,8 : </t>
  </si>
  <si>
    <t>-20,352</t>
  </si>
  <si>
    <t>7675311R11</t>
  </si>
  <si>
    <t>Rohož boční vstup mat</t>
  </si>
  <si>
    <t>nabídka externího dodavatele</t>
  </si>
  <si>
    <t xml:space="preserve">2,8*0,9*2 : </t>
  </si>
  <si>
    <t>5,04</t>
  </si>
  <si>
    <t>7675311R21</t>
  </si>
  <si>
    <t>Rohož hlavní vstup mat</t>
  </si>
  <si>
    <t xml:space="preserve">4,74*2,26 : </t>
  </si>
  <si>
    <t>10,7124</t>
  </si>
  <si>
    <t>7675311R33</t>
  </si>
  <si>
    <t>Rohože čisticí montáž-odvodnění rohoží, podklad pod rohože, osazení lišt lemovacích, osazení rohoží</t>
  </si>
  <si>
    <t>310239411R00</t>
  </si>
  <si>
    <t>Zazdívka otvorů ve zdivu nadzákladovém cihlami pálenými plochy přes 1 m2 do 4 m2 na maltu cementovou</t>
  </si>
  <si>
    <t>SOD RZP MOHYLA 3D- SO.03 - D, pol.11</t>
  </si>
  <si>
    <t xml:space="preserve">zazdění ER - původní poloha : 0,6*0,8*0,3 : </t>
  </si>
  <si>
    <t>0,144</t>
  </si>
  <si>
    <t xml:space="preserve">ER nová poloha : 0,5*(0,6+0,8)*2 : </t>
  </si>
  <si>
    <t xml:space="preserve">zazdění ER - původní poloha : 1,1*1,7 : </t>
  </si>
  <si>
    <t>3,27</t>
  </si>
  <si>
    <t>612325422</t>
  </si>
  <si>
    <t>Oprava vápenocementové omítky vnitřních ploch štukové dvouvrstvé, tloušťky do 20 mm a tloušťky štuku do 3 mm stěn, vrozsahu opravované plochy přes 10 do 30%</t>
  </si>
  <si>
    <t>SOD RZP MOHYLA 3D- SO.03 - D, pol.26</t>
  </si>
  <si>
    <t>962032231R00</t>
  </si>
  <si>
    <t>Bourání zdiva nadzákladového zcihel nebo tvárnic z cihel pálených nebo vápenopískových, na maltu vápennou nebo vápenocementovou, objemu přes 1 m3</t>
  </si>
  <si>
    <t>SOD RZP MOHYLA 3D - SO.03 D pol.30</t>
  </si>
  <si>
    <t xml:space="preserve">vybourání ER : 0,6*1,2*0,3 : </t>
  </si>
  <si>
    <t xml:space="preserve">nová poloha : 0,7*1,3*0,4 : </t>
  </si>
  <si>
    <t>0,58</t>
  </si>
  <si>
    <t>SOD RZP MOHYLA 3D - SO.03 D pol.43</t>
  </si>
  <si>
    <t>SOD RZP MOHYLA 3D - SO.03 D pol.44</t>
  </si>
  <si>
    <t>SOD RZP MOHYLA 3D - SO.03 D pol.45</t>
  </si>
  <si>
    <t>997013812T00</t>
  </si>
  <si>
    <t>Poplatek za uložení stavebního odpadu na skládce (skládkovné) z materiálů na bázi sádry zatříděného do Katalogu odpadů pod kódem 170 802</t>
  </si>
  <si>
    <t>SOD RZP MOHYLA 3D - SO.03 D pol.47</t>
  </si>
  <si>
    <t>SOD RZP MOHYLA 3D - SO.03 D pol. 48</t>
  </si>
  <si>
    <t>766670099T00</t>
  </si>
  <si>
    <t>dveře POL.11 - panikové kování do stávajících dveří - úprava dveří, D+M panik.kování</t>
  </si>
  <si>
    <t>Nabídka externího SUB</t>
  </si>
  <si>
    <t>78799T00</t>
  </si>
  <si>
    <t>Polep skel bezpečnostní pro osoby zrakově postižené montáž</t>
  </si>
  <si>
    <t>mb</t>
  </si>
  <si>
    <t>78799RX2T</t>
  </si>
  <si>
    <t>Polep skel bezpečnostní pro osoby zrakově postižené dodávka materiálu</t>
  </si>
  <si>
    <t>767425163R00</t>
  </si>
  <si>
    <t>Montáž kotevních šroubů</t>
  </si>
  <si>
    <t xml:space="preserve">držáky - 4ks / držák : </t>
  </si>
  <si>
    <t xml:space="preserve">držáky : </t>
  </si>
  <si>
    <t>15,782</t>
  </si>
  <si>
    <t>13611218R</t>
  </si>
  <si>
    <t>Plech hladký S235JR 5,00 x 1000 x 2000 mm</t>
  </si>
  <si>
    <t xml:space="preserve">kotevná plechy: 3,077*2*1,08*0,001 : </t>
  </si>
  <si>
    <t>0,00664632</t>
  </si>
  <si>
    <t>14587255R</t>
  </si>
  <si>
    <t>Profil dutý čtvercový svařovaný S235JRH 40 x 4,0 mm</t>
  </si>
  <si>
    <t xml:space="preserve">konzola:  4,229*1,08*2*0,001 : </t>
  </si>
  <si>
    <t>0,00913464</t>
  </si>
  <si>
    <t>76764110R</t>
  </si>
  <si>
    <t>Dveře automatické kompletizované,kompl prov dle popisu v tabulce - ozn 6</t>
  </si>
  <si>
    <t>SOD RZP MOHYLA 3B- SO.03 - B, pol.21</t>
  </si>
  <si>
    <t xml:space="preserve">odpočet původní dveře : </t>
  </si>
  <si>
    <t>76764110RX1</t>
  </si>
  <si>
    <t>DODÁVKA: dveře automatické v prosklené stěně. Atěna AL 4,90x3,265m, izolační dvojsklo, s rozšířenými krajovými profily, křídla 2x 1,21x2,4m s vodicí kostrkou, pohon AD TRM/T2/100, emagnet.zámek,</t>
  </si>
  <si>
    <t>digitální ovládací panel, vozíky, 2x kombinovaný a bezpečnostní senzor - IXIO k ativaci pohonu s vestavěnou bezpečnostní clonou v průchozí šířce, záložní zdroj, klíčový spínač,  Pojezdová AL kolejnice včetně krytu, celek RAL 8016</t>
  </si>
  <si>
    <t>MONTÁŽ+DOPRAVA montáž nového AL portálu, montáž pohonu AD, oživení, programování, doprava</t>
  </si>
  <si>
    <t>Nabídka eterní SUB</t>
  </si>
  <si>
    <t>7676411R1</t>
  </si>
  <si>
    <t>Doplnění bočních pevných částí sklem bezpečnostním u dveří, kompl prov dle det 201 d</t>
  </si>
  <si>
    <t>SOD RZP MOHYLA 3B- SO.03 - B, pol.22</t>
  </si>
  <si>
    <t>-4,953</t>
  </si>
  <si>
    <t>642942111RT3</t>
  </si>
  <si>
    <t>Osazení zárubní dveřních ocelových, pl. do 2,5 m2, včetně dodávky zárubně 700 x 1970 x 100 mm</t>
  </si>
  <si>
    <t xml:space="preserve">dveře pol.1d : </t>
  </si>
  <si>
    <t>1</t>
  </si>
  <si>
    <t>642942111RU4</t>
  </si>
  <si>
    <t>Osazení zárubní dveřních ocelových, pl. do 2,5 m2, včetně dodávky zárubně 800 x 1970 x 150 mm</t>
  </si>
  <si>
    <t xml:space="preserve">dveře pol.1c tl.125 : </t>
  </si>
  <si>
    <t>642942212R00</t>
  </si>
  <si>
    <t>Osazení zárubně do sádrokarton. příčky tl. 100 mm</t>
  </si>
  <si>
    <t xml:space="preserve">dveře pol. 1p : </t>
  </si>
  <si>
    <t>5533302128R</t>
  </si>
  <si>
    <t>Zárubeň ocelová SHtm 100/1970/800 L, P, EI, EW 30</t>
  </si>
  <si>
    <t>642945111R00</t>
  </si>
  <si>
    <t>Osazení zárubní ocel. požár.1křídl. s obetonováním</t>
  </si>
  <si>
    <t xml:space="preserve">dveře pol. 1a, b, 1s, 3, 4, 14 : </t>
  </si>
  <si>
    <t>13</t>
  </si>
  <si>
    <t>5533301226R</t>
  </si>
  <si>
    <t>Zárubeň ocelová YHtm 125/1970/800 L, P, EI, EW 30</t>
  </si>
  <si>
    <t xml:space="preserve">dveře pol. 1a, 1b, : </t>
  </si>
  <si>
    <t>5533301126R</t>
  </si>
  <si>
    <t>Zárubeň ocelová YHtm 100/1970/800 L, P, EI, EW 30</t>
  </si>
  <si>
    <t xml:space="preserve">dveře pol. 1s : </t>
  </si>
  <si>
    <t>5533301326R</t>
  </si>
  <si>
    <t>Zárubeň ocelová YHtm 150/1970/800 L, P, EI, EW 30</t>
  </si>
  <si>
    <t>5533301236R</t>
  </si>
  <si>
    <t>Zárubeň ocelová YHtm 125/1970/900 L, P, EI, EW 30</t>
  </si>
  <si>
    <t xml:space="preserve">dveře pol. 3, 4, 14 : </t>
  </si>
  <si>
    <t>SOD RZP MOHYLA 3D- SO0.3 - D, pol.48</t>
  </si>
  <si>
    <t>766660R01</t>
  </si>
  <si>
    <t>Dveře vnitřní kompletizované,kompl úprov dle popisu v tabulce - 1a,5</t>
  </si>
  <si>
    <t>766660R02</t>
  </si>
  <si>
    <t>Dveře vnitřní kompletizované,kompl úprov dle popisu v tabulce - 1b</t>
  </si>
  <si>
    <t xml:space="preserve">původní pol. -1 : </t>
  </si>
  <si>
    <t xml:space="preserve">dveře pol. 1a, 1b, 1p, 1s, 3, 14 : </t>
  </si>
  <si>
    <t>12</t>
  </si>
  <si>
    <t>766660R03</t>
  </si>
  <si>
    <t>Dveře vnitřní kompletizované,kompl úprov dle popisu v tabulce - 1c</t>
  </si>
  <si>
    <t xml:space="preserve">původní pol. -3 : </t>
  </si>
  <si>
    <t xml:space="preserve">dveře pol. 1c, 1d : </t>
  </si>
  <si>
    <t>766660R04</t>
  </si>
  <si>
    <t>Dveře vnitřní kompletizované,kompl úprov dle popisu v tabulce - 2b</t>
  </si>
  <si>
    <t xml:space="preserve">1 : </t>
  </si>
  <si>
    <t>766660R05</t>
  </si>
  <si>
    <t>Dveře vnitřní kompletizované,kompl úprov dle popisu v tabulce - 1P, klika/klika, štítkové, cylindrická vložka</t>
  </si>
  <si>
    <t>766660R06</t>
  </si>
  <si>
    <t>Dveře vnitřní kompletizované,kompl úprov dle popisu v tabulce - 8, klika/klika, štítkové, cylindrická vložka</t>
  </si>
  <si>
    <t>Dveře vnitřní kompletizované,kompl prov dle popisu v tabulce - 1a</t>
  </si>
  <si>
    <t>R-položka</t>
  </si>
  <si>
    <t>POL12_1</t>
  </si>
  <si>
    <t>SOD RZP MOHYLA 3N1O - SO0.3 - N1+O, pol.144</t>
  </si>
  <si>
    <t>Dveře vnitřní kompletizované,kompl prov dle popisu v tabulce - 3</t>
  </si>
  <si>
    <t>7676401R1</t>
  </si>
  <si>
    <t>Dveře vstupní prosklené bezpečnostní kompletizované,kompl prov dle popisu v tabulce - 2aP</t>
  </si>
  <si>
    <t xml:space="preserve">2a, 2b, 2c : </t>
  </si>
  <si>
    <t>7676401R2</t>
  </si>
  <si>
    <t>Dveře vstupní prosklené bezpečnostní s nadsvětlíkem,kompletizované,kompl prov dle popisu v tabulce - 2aL</t>
  </si>
  <si>
    <t xml:space="preserve">700x1970x100-1 : </t>
  </si>
  <si>
    <t xml:space="preserve">800x1970x100-2 : </t>
  </si>
  <si>
    <t xml:space="preserve">800x1970x125-9 : </t>
  </si>
  <si>
    <t xml:space="preserve">800x1970x150-1 : </t>
  </si>
  <si>
    <t xml:space="preserve">900x1970x125-3 : </t>
  </si>
  <si>
    <t>18,541</t>
  </si>
  <si>
    <t>28329276</t>
  </si>
  <si>
    <t>fólie PE vyztužená pro parotěsnou vrstvu (reakce na oheň - třída E) 140g/m2</t>
  </si>
  <si>
    <t>SOD RZP MOHYLA 3D- SO.03 - D, pol.63</t>
  </si>
  <si>
    <t xml:space="preserve">1,0*0,5*1,1*5 : </t>
  </si>
  <si>
    <t>2,75</t>
  </si>
  <si>
    <t>342091011R00</t>
  </si>
  <si>
    <t>Příplatek za otvor 4 m2 v SDK příčce 1x CW,1x opl.</t>
  </si>
  <si>
    <t>pol. RTS</t>
  </si>
  <si>
    <t>342264516RT2</t>
  </si>
  <si>
    <t>Revizní dvířka Promat do SDK podhledu, 600x600 mm typ SP, požární odolnost EI 30</t>
  </si>
  <si>
    <t xml:space="preserve">přístup k EPS : </t>
  </si>
  <si>
    <t xml:space="preserve">přístup k odvzdušnění UT v kuchyňce mč107 : </t>
  </si>
  <si>
    <t>416091081R00</t>
  </si>
  <si>
    <t>Příplatek k podhledu sádrokart. za plochu do 2 m2</t>
  </si>
  <si>
    <t xml:space="preserve">1,0*0,5*5 : </t>
  </si>
  <si>
    <t>2,5</t>
  </si>
  <si>
    <t>416093111R00</t>
  </si>
  <si>
    <t>Čelo podhledu SDK, v.do 200 mm, 1xCD, 1xRB 12,5 mm</t>
  </si>
  <si>
    <t xml:space="preserve">(8,48+8,33+3,86)*0,1 : </t>
  </si>
  <si>
    <t>2,067</t>
  </si>
  <si>
    <t>447091211R00</t>
  </si>
  <si>
    <t>Úprava napojovací spáry SDK s jinou stavební konstrukcí akrylovým tmelem, šířka spáry do 2 mm</t>
  </si>
  <si>
    <t xml:space="preserve">8,48+8,33+3,86+2*0,5 : </t>
  </si>
  <si>
    <t>21,67</t>
  </si>
  <si>
    <t>713111264R00</t>
  </si>
  <si>
    <t>Provedení utěsnění prostupu parozábranou, přířezem fólie</t>
  </si>
  <si>
    <t xml:space="preserve">požární voda : </t>
  </si>
  <si>
    <t>763131714</t>
  </si>
  <si>
    <t>Podhled ze sádrokartonových desek ostatní práce a konstrukce na podhledech ze sádrokartonových desek základní penetrační nátěr</t>
  </si>
  <si>
    <t>SOD RZP MOHYLA 3D- SO.03 - D, pol.61</t>
  </si>
  <si>
    <t>763131751</t>
  </si>
  <si>
    <t>Podhled ze sádrokartonových desek ostatní práce a konstrukce na podhledech ze sádrokartonových desek montáž parotěsné zábrany</t>
  </si>
  <si>
    <t>SOD RZP MOHYLA 3D- SO.03 - D, pol.62</t>
  </si>
  <si>
    <t>7679951R3</t>
  </si>
  <si>
    <t>Ocelová pochozí lávka na střeše,kompl prov - D+M+kotvení do krovudle det 401</t>
  </si>
  <si>
    <t>SOD RZP MOHYLA 1- SO.01, pol.34</t>
  </si>
  <si>
    <t xml:space="preserve">odpočet původní výměry -23,12 : </t>
  </si>
  <si>
    <t xml:space="preserve">návrh pochozí lávky 1,0*(33,6+2,4+4,8+3,6+2,2) : </t>
  </si>
  <si>
    <t>23,48</t>
  </si>
  <si>
    <t xml:space="preserve">šrouby na chem.kotvu-kotvení zábradlí 6*0,12 : </t>
  </si>
  <si>
    <t>0,72</t>
  </si>
  <si>
    <t>31179125R</t>
  </si>
  <si>
    <t>Tyč závitová M8, DIN 975 pozinkovaná</t>
  </si>
  <si>
    <t xml:space="preserve">6*0,15 : </t>
  </si>
  <si>
    <t>0,9</t>
  </si>
  <si>
    <t>311110160000R</t>
  </si>
  <si>
    <t>Matice ocelová pozinkovaná 02 1401.2 M8</t>
  </si>
  <si>
    <t xml:space="preserve">2*3 : </t>
  </si>
  <si>
    <t>311261011R</t>
  </si>
  <si>
    <t>Podložka ocelová plochá DIN 125 A-M10, otvor 10,5 mm</t>
  </si>
  <si>
    <t>430321616</t>
  </si>
  <si>
    <t>Schodišťové konstrukce a rampy z betonu železového (bez výztuže) stupně, schodnice, ramena, podesty snosníky tř. C 30/37</t>
  </si>
  <si>
    <t>SOD RZP MOHYLA 3N1O - SO.03 - 1N+O, pol.50</t>
  </si>
  <si>
    <t xml:space="preserve">(0,18*3*0,26+0,18*2*0,26+0,15*0,26)*1,2 : </t>
  </si>
  <si>
    <t>0,3276</t>
  </si>
  <si>
    <t>430361821R00</t>
  </si>
  <si>
    <t>Výztuž schodišťových konstrukcí a ramp stupňů, schodnic, ramen, podest s nosníky z betonářské oceli 10 505 (R) nebo BSt 500</t>
  </si>
  <si>
    <t>SOD RZP MOHYLA 3N1O - SO.03 - 1N+O, pol.51</t>
  </si>
  <si>
    <t xml:space="preserve">KARI 6/100: 1,2*(1+2+3)*0,26*4,44*0,001*1,1 : </t>
  </si>
  <si>
    <t>0,009142848</t>
  </si>
  <si>
    <t>434351141R00</t>
  </si>
  <si>
    <t>Bednění stupňů betonovaných na podstupňové desce nebo na terénu půdorysně přímočarých zřízení</t>
  </si>
  <si>
    <t>SOD RZP MOHYLA 3N1O - SO.03 - 1N+O, pol.54</t>
  </si>
  <si>
    <t xml:space="preserve">(0,18+0,26)*1,2*3+(0,18*(1+2+3)*0,26*2) : </t>
  </si>
  <si>
    <t>2,1456</t>
  </si>
  <si>
    <t>434351142R00</t>
  </si>
  <si>
    <t>Bednění stupňů betonovaných na podstupňové desce nebo na terénu půdorysně přímočarých odstranění</t>
  </si>
  <si>
    <t>SOD RZP MOHYLA 3N1O - SO.03 - 1N+O, pol.55</t>
  </si>
  <si>
    <t>SOD RZP MOHYLA 4G - SO.04 - G, pol.19</t>
  </si>
  <si>
    <t xml:space="preserve">zábradlí sklep : </t>
  </si>
  <si>
    <t>6,091</t>
  </si>
  <si>
    <t xml:space="preserve">(0,393+0,785)*1,08/1000 : </t>
  </si>
  <si>
    <t>0,00127224</t>
  </si>
  <si>
    <t>14587235R</t>
  </si>
  <si>
    <t>Profil dutý čtvercový svařovaný S235JRH 30 x 4,0 mm</t>
  </si>
  <si>
    <t xml:space="preserve">5,306*1,08/1000 : </t>
  </si>
  <si>
    <t>0,00573048</t>
  </si>
  <si>
    <t>HZS1301</t>
  </si>
  <si>
    <t>Hodinové zúčtovací sazby profesí HSV provádění konstrukcí zedník</t>
  </si>
  <si>
    <t>SOD RZP MOHYLA 3B- SO.03 - B, pol.28</t>
  </si>
  <si>
    <t xml:space="preserve">demontáž branka a brána, oplocení : </t>
  </si>
  <si>
    <t xml:space="preserve">zpětná mtž brány : </t>
  </si>
  <si>
    <t xml:space="preserve">zpětná montáž branky : </t>
  </si>
  <si>
    <t xml:space="preserve">zpětná montáž oplocení u brány 3,0m a 6mb u branky : </t>
  </si>
  <si>
    <t>38</t>
  </si>
  <si>
    <t>211971110R00</t>
  </si>
  <si>
    <t>Zřízení opláštění výplně z geotextilie odvodňovacích trativodů v rýze nebo zářezu se stěnami šikmými o sklonu do 1:2</t>
  </si>
  <si>
    <t>SOD RZP MOHYLA 8F - SO.08 - F, pol.10</t>
  </si>
  <si>
    <t xml:space="preserve">14,8*0,4*4 : </t>
  </si>
  <si>
    <t>-23,68</t>
  </si>
  <si>
    <t>SOD RZP MOHYLA 8F - SO.08 - F, pol.11</t>
  </si>
  <si>
    <t xml:space="preserve">23,68*1,1 'Přepočtené koeficientem množství : </t>
  </si>
  <si>
    <t>-26,048</t>
  </si>
  <si>
    <t>212755216T00</t>
  </si>
  <si>
    <t>Trativody bez lože z drenážních trubek plastových flexibilních D 160 mm</t>
  </si>
  <si>
    <t>SOD RZP MOHYLA 8F - SO.08 - F, pol.12</t>
  </si>
  <si>
    <t xml:space="preserve">14,8 : </t>
  </si>
  <si>
    <t>-14,8</t>
  </si>
  <si>
    <t>271572211</t>
  </si>
  <si>
    <t>Podsyp pod základové konstrukce se zhutněním a urovnáním povrchu ze štěrkopísku netříděného</t>
  </si>
  <si>
    <t>SOD RZP MOHYLA 8F - SO.08 - F, pol.13</t>
  </si>
  <si>
    <t xml:space="preserve">okap.ch. : </t>
  </si>
  <si>
    <t xml:space="preserve">0,5*0,2*51,6 : </t>
  </si>
  <si>
    <t>-5,16</t>
  </si>
  <si>
    <t>38812000R</t>
  </si>
  <si>
    <t>Průzkum a obnova stávající stěny - Vyspravení prasklin, lokální otlučení omítky + natažení nové + vrchní nátěr</t>
  </si>
  <si>
    <t>SOD RZP MOHYLA 8F - SO.08 - F, pol.14</t>
  </si>
  <si>
    <t xml:space="preserve">10 : </t>
  </si>
  <si>
    <t>-10</t>
  </si>
  <si>
    <t>564671112R00</t>
  </si>
  <si>
    <t>Podklad z kameniva hrubého drceného vel. 63-125 mm, s rozprostřením a zhutněním, po zhutnění tl. 260 mm</t>
  </si>
  <si>
    <t>SOD RZP MOHYLA 8F - SO.08 - F, pol.15</t>
  </si>
  <si>
    <t xml:space="preserve">pod okapový chodníček : </t>
  </si>
  <si>
    <t xml:space="preserve">51,6*0,3 : </t>
  </si>
  <si>
    <t>-15,48</t>
  </si>
  <si>
    <t>564760011</t>
  </si>
  <si>
    <t>Drenážní štěrková vrstva vel. 8-16 mm s rozprostřením a zhutněním, po zhutnění tl. 200 mm</t>
  </si>
  <si>
    <t>SOD RZP MOHYLA 8F - SO.08 - F, pol.16</t>
  </si>
  <si>
    <t xml:space="preserve">45 : </t>
  </si>
  <si>
    <t>-45</t>
  </si>
  <si>
    <t>596211112</t>
  </si>
  <si>
    <t>Kladení dlažby zbetonových zámkových dlaždic komunikací pro pěší složem z kameniva těženého nebo drceného tl. do 40 mm, s vyplněním spár sdvojitým hutněním, vibrováním a se smetením přebytečného</t>
  </si>
  <si>
    <t>materiálu na krajnici tl. 60 mm skupiny A, pro plochy přes 100 do 300 m2-stávající dlažba</t>
  </si>
  <si>
    <t>SOD RZP MOHYLA 8F - SO.08 - F, pol.17</t>
  </si>
  <si>
    <t xml:space="preserve">308 : </t>
  </si>
  <si>
    <t>-308</t>
  </si>
  <si>
    <t>599141111R00</t>
  </si>
  <si>
    <t>Vyplnění spár živičnou zálivkou</t>
  </si>
  <si>
    <t>SOD RZP MOHYLA 8F - SO.08 - F, pol.18</t>
  </si>
  <si>
    <t xml:space="preserve">u opěrné zdi : </t>
  </si>
  <si>
    <t>631311134</t>
  </si>
  <si>
    <t>Podkladní beton prostého bez zvýšených nároků na prostředí tl. přes 120 do 240 mm tř. C 16/20</t>
  </si>
  <si>
    <t>SOD RZP MOHYLA 8F - SO.08 - F, pol.19</t>
  </si>
  <si>
    <t xml:space="preserve">1,3*51,6*0,2 : </t>
  </si>
  <si>
    <t>-13,416</t>
  </si>
  <si>
    <t>SOD RZP MOHYLA 8F - SO.08 - F, pol.20</t>
  </si>
  <si>
    <t xml:space="preserve">20 : </t>
  </si>
  <si>
    <t>-20</t>
  </si>
  <si>
    <t>637121111</t>
  </si>
  <si>
    <t>Okapový chodník z kameniva s udusáním a urovnáním povrchu z kačírku tl. 100 mm</t>
  </si>
  <si>
    <t>SOD RZP MOHYLA 8F - SO.08 - F, pol.21</t>
  </si>
  <si>
    <t>916331112</t>
  </si>
  <si>
    <t>Osazení zahradního obrubníku betonového s ložem tl. od 50 do 100 mm z betonu prostého tř. C 12/15 s boční opěrou zbetonu prostého tř. C 12/15</t>
  </si>
  <si>
    <t>SOD RZP MOHYLA 8F - SO.08 - F, pol.22</t>
  </si>
  <si>
    <t>59217012</t>
  </si>
  <si>
    <t>obrubník betonový zahradní 50x8x25 cm</t>
  </si>
  <si>
    <t>SOD RZP MOHYLA 8F - SO.08 - F, pol.23</t>
  </si>
  <si>
    <t>93511311R</t>
  </si>
  <si>
    <t>Odvodňovací žlab polymerbetonový 150 mm vč krycího roštu,do betonového lože,kompl prov - D+M</t>
  </si>
  <si>
    <t>SOD RZP MOHYLA 8F - SO.08 - F, pol.24</t>
  </si>
  <si>
    <t xml:space="preserve">zhrealizované 2,0+5+19,5 : </t>
  </si>
  <si>
    <t xml:space="preserve">odpočet : </t>
  </si>
  <si>
    <t>-43,9</t>
  </si>
  <si>
    <t>952902121R00</t>
  </si>
  <si>
    <t>Čištění budov při provádění oprav a udržovacích prací podlah drsných nebo chodníků zametením</t>
  </si>
  <si>
    <t>SOD RZP MOHYLA 8F - SO.08 - F, pol.25</t>
  </si>
  <si>
    <t>998225111R00</t>
  </si>
  <si>
    <t>Přesun hmot pro komunikace skrytem zkameniva, monolitickým betonovým nebo živičným dopravní vzdálenost do 200 m jakékoliv délky objektu</t>
  </si>
  <si>
    <t>SOD RZP MOHYLA 8F - SO.08 - F, pol.31</t>
  </si>
  <si>
    <t>76788100R</t>
  </si>
  <si>
    <t>Horizontální střešní záchytný systém proti pádu s pevným lanem (8 stojek + nerez. lano) + 1x postroj s napojením, kompl prov  - D+M</t>
  </si>
  <si>
    <t>SOD RZP MOHYLA 1 - SO.01, pol.33</t>
  </si>
  <si>
    <t>Muzeum Brněnska, příspěvková organizace
Porta coeli 1001, 666 02 Předklášteří</t>
  </si>
  <si>
    <t>Ing. Kamil Franc</t>
  </si>
  <si>
    <t>WELLCO Brno s.r.o., Příkop 838/6, 602 00 Brno</t>
  </si>
  <si>
    <t>253 37 009</t>
  </si>
  <si>
    <t>CZ 253 37 009</t>
  </si>
  <si>
    <t>CZ 000 89 257</t>
  </si>
  <si>
    <t>000 89 257</t>
  </si>
  <si>
    <t>SOD RZP MOHYLA 5A- SO.05 - A, pol.34    - 12 m</t>
  </si>
  <si>
    <t>SOD RZP MOHYLA 3D - SO.03 - D, pol.48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</si>
</sst>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"/>
  </numFmts>
  <fonts count="23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sz val="9"/>
      <color indexed="81"/>
      <name val="Tahoma"/>
      <family val="2"/>
      <charset val="238"/>
    </font>
    <font>
      <sz val="10"/>
      <color rgb="FFD6E1EE"/>
      <name val="Arial CE"/>
      <charset val="238"/>
    </font>
    <font>
      <sz val="10"/>
      <color indexed="9"/>
      <name val="Arial CE"/>
      <charset val="238"/>
    </font>
    <font>
      <b/>
      <sz val="9"/>
      <name val="Arial CE"/>
      <charset val="238"/>
    </font>
    <font>
      <sz val="10"/>
      <color indexed="81"/>
      <name val="Tahoma"/>
      <family val="2"/>
      <charset val="238"/>
    </font>
    <font>
      <sz val="8"/>
      <name val="Arial CE"/>
      <charset val="238"/>
    </font>
    <font>
      <sz val="8"/>
      <color indexed="17"/>
      <name val="Arial CE"/>
      <charset val="238"/>
    </font>
    <font>
      <sz val="8"/>
      <color indexed="12"/>
      <name val="Arial CE"/>
      <charset val="238"/>
    </font>
    <font>
      <sz val="8"/>
      <color indexed="9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6E1EE"/>
        <bgColor indexed="64"/>
      </patternFill>
    </fill>
    <fill>
      <patternFill patternType="solid">
        <fgColor rgb="FFDBDBDB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52">
    <xf numFmtId="0" fontId="0" fillId="0" borderId="0" xfId="0"/>
    <xf numFmtId="14" fontId="3" fillId="0" borderId="0" xfId="0" applyNumberFormat="1" applyFont="1" applyAlignment="1">
      <alignment horizontal="left"/>
    </xf>
    <xf numFmtId="0" fontId="0" fillId="0" borderId="1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8" fillId="0" borderId="1" xfId="0" applyFont="1" applyBorder="1"/>
    <xf numFmtId="0" fontId="8" fillId="0" borderId="0" xfId="0" applyFont="1"/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0" fontId="0" fillId="0" borderId="6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/>
    <xf numFmtId="0" fontId="0" fillId="0" borderId="9" xfId="0" applyBorder="1" applyAlignment="1">
      <alignment horizontal="left" indent="1"/>
    </xf>
    <xf numFmtId="0" fontId="0" fillId="0" borderId="6" xfId="0" applyBorder="1" applyAlignment="1">
      <alignment horizontal="right"/>
    </xf>
    <xf numFmtId="49" fontId="0" fillId="0" borderId="8" xfId="0" applyNumberForma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0" fillId="0" borderId="14" xfId="0" applyBorder="1" applyAlignment="1">
      <alignment horizontal="left" indent="1"/>
    </xf>
    <xf numFmtId="0" fontId="0" fillId="0" borderId="17" xfId="0" applyBorder="1" applyAlignment="1">
      <alignment horizontal="left" vertical="top" indent="1"/>
    </xf>
    <xf numFmtId="0" fontId="8" fillId="0" borderId="18" xfId="0" applyFont="1" applyBorder="1" applyAlignment="1">
      <alignment vertical="center"/>
    </xf>
    <xf numFmtId="0" fontId="0" fillId="0" borderId="18" xfId="0" applyBorder="1" applyAlignment="1">
      <alignment horizontal="right" vertical="center"/>
    </xf>
    <xf numFmtId="0" fontId="0" fillId="0" borderId="19" xfId="0" applyBorder="1"/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8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wrapText="1"/>
    </xf>
    <xf numFmtId="0" fontId="8" fillId="0" borderId="6" xfId="0" applyFont="1" applyBorder="1" applyAlignment="1">
      <alignment horizontal="right" vertical="center" wrapText="1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horizontal="left" wrapText="1"/>
    </xf>
    <xf numFmtId="0" fontId="0" fillId="0" borderId="12" xfId="0" applyBorder="1" applyAlignment="1">
      <alignment horizontal="left" vertical="center" wrapText="1"/>
    </xf>
    <xf numFmtId="0" fontId="0" fillId="0" borderId="12" xfId="0" applyBorder="1" applyAlignment="1">
      <alignment wrapText="1"/>
    </xf>
    <xf numFmtId="0" fontId="8" fillId="0" borderId="12" xfId="0" applyFont="1" applyBorder="1" applyAlignment="1">
      <alignment horizontal="left" vertical="center" wrapText="1"/>
    </xf>
    <xf numFmtId="0" fontId="8" fillId="0" borderId="12" xfId="0" applyFont="1" applyBorder="1" applyAlignment="1">
      <alignment wrapText="1"/>
    </xf>
    <xf numFmtId="1" fontId="8" fillId="0" borderId="12" xfId="0" applyNumberFormat="1" applyFont="1" applyBorder="1" applyAlignment="1">
      <alignment horizontal="right" vertical="center" wrapText="1"/>
    </xf>
    <xf numFmtId="1" fontId="8" fillId="0" borderId="15" xfId="0" applyNumberFormat="1" applyFont="1" applyBorder="1" applyAlignment="1">
      <alignment horizontal="right" vertical="center" wrapText="1"/>
    </xf>
    <xf numFmtId="0" fontId="0" fillId="0" borderId="6" xfId="0" applyBorder="1" applyAlignment="1">
      <alignment horizontal="left" vertical="center" wrapText="1"/>
    </xf>
    <xf numFmtId="1" fontId="8" fillId="0" borderId="10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1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8" fillId="0" borderId="6" xfId="0" applyFont="1" applyBorder="1" applyAlignment="1">
      <alignment vertical="top" wrapText="1"/>
    </xf>
    <xf numFmtId="0" fontId="8" fillId="0" borderId="0" xfId="0" applyFont="1" applyAlignment="1">
      <alignment wrapText="1"/>
    </xf>
    <xf numFmtId="0" fontId="0" fillId="0" borderId="4" xfId="0" applyBorder="1" applyAlignment="1">
      <alignment wrapText="1"/>
    </xf>
    <xf numFmtId="0" fontId="9" fillId="3" borderId="1" xfId="0" applyFont="1" applyFill="1" applyBorder="1" applyAlignment="1">
      <alignment horizontal="left" vertical="center" indent="1"/>
    </xf>
    <xf numFmtId="0" fontId="0" fillId="3" borderId="0" xfId="0" applyFill="1" applyAlignment="1">
      <alignment wrapText="1"/>
    </xf>
    <xf numFmtId="49" fontId="6" fillId="3" borderId="0" xfId="0" applyNumberFormat="1" applyFont="1" applyFill="1" applyAlignment="1">
      <alignment horizontal="left" vertical="center" wrapText="1"/>
    </xf>
    <xf numFmtId="0" fontId="0" fillId="3" borderId="1" xfId="0" applyFill="1" applyBorder="1" applyAlignment="1">
      <alignment horizontal="left" vertical="center" indent="1"/>
    </xf>
    <xf numFmtId="0" fontId="8" fillId="3" borderId="0" xfId="0" applyFont="1" applyFill="1" applyAlignment="1">
      <alignment horizontal="left" vertical="center" wrapText="1"/>
    </xf>
    <xf numFmtId="0" fontId="0" fillId="3" borderId="9" xfId="0" applyFill="1" applyBorder="1" applyAlignment="1">
      <alignment horizontal="left" vertical="center" indent="1"/>
    </xf>
    <xf numFmtId="0" fontId="0" fillId="3" borderId="6" xfId="0" applyFill="1" applyBorder="1" applyAlignment="1">
      <alignment wrapText="1"/>
    </xf>
    <xf numFmtId="0" fontId="8" fillId="3" borderId="6" xfId="0" applyFont="1" applyFill="1" applyBorder="1" applyAlignment="1">
      <alignment horizontal="left" vertical="center" wrapText="1"/>
    </xf>
    <xf numFmtId="4" fontId="0" fillId="0" borderId="0" xfId="0" applyNumberFormat="1"/>
    <xf numFmtId="4" fontId="0" fillId="0" borderId="26" xfId="0" applyNumberFormat="1" applyBorder="1"/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4" fontId="7" fillId="4" borderId="28" xfId="0" applyNumberFormat="1" applyFont="1" applyFill="1" applyBorder="1" applyAlignment="1">
      <alignment vertical="center"/>
    </xf>
    <xf numFmtId="4" fontId="7" fillId="4" borderId="29" xfId="0" applyNumberFormat="1" applyFont="1" applyFill="1" applyBorder="1" applyAlignment="1">
      <alignment vertical="center" wrapText="1"/>
    </xf>
    <xf numFmtId="4" fontId="10" fillId="4" borderId="30" xfId="0" applyNumberFormat="1" applyFont="1" applyFill="1" applyBorder="1" applyAlignment="1">
      <alignment horizontal="center" vertical="center" wrapText="1" shrinkToFit="1"/>
    </xf>
    <xf numFmtId="4" fontId="7" fillId="4" borderId="28" xfId="0" applyNumberFormat="1" applyFont="1" applyFill="1" applyBorder="1" applyAlignment="1">
      <alignment horizontal="center" vertical="center" wrapText="1" shrinkToFit="1"/>
    </xf>
    <xf numFmtId="4" fontId="7" fillId="4" borderId="30" xfId="0" applyNumberFormat="1" applyFont="1" applyFill="1" applyBorder="1" applyAlignment="1">
      <alignment horizontal="center" vertical="center" wrapText="1" shrinkToFit="1"/>
    </xf>
    <xf numFmtId="3" fontId="7" fillId="4" borderId="30" xfId="0" applyNumberFormat="1" applyFont="1" applyFill="1" applyBorder="1" applyAlignment="1">
      <alignment horizontal="center" vertical="center" wrapText="1"/>
    </xf>
    <xf numFmtId="4" fontId="0" fillId="0" borderId="31" xfId="0" applyNumberFormat="1" applyBorder="1" applyAlignment="1">
      <alignment vertical="center"/>
    </xf>
    <xf numFmtId="4" fontId="3" fillId="0" borderId="32" xfId="0" applyNumberFormat="1" applyFont="1" applyBorder="1" applyAlignment="1">
      <alignment horizontal="right" vertical="center" wrapText="1" shrinkToFit="1"/>
    </xf>
    <xf numFmtId="4" fontId="3" fillId="0" borderId="32" xfId="0" applyNumberFormat="1" applyFont="1" applyBorder="1" applyAlignment="1">
      <alignment horizontal="right" vertical="center" shrinkToFit="1"/>
    </xf>
    <xf numFmtId="4" fontId="0" fillId="0" borderId="32" xfId="0" applyNumberFormat="1" applyBorder="1" applyAlignment="1">
      <alignment vertical="center" shrinkToFit="1"/>
    </xf>
    <xf numFmtId="4" fontId="0" fillId="0" borderId="33" xfId="0" applyNumberFormat="1" applyBorder="1" applyAlignment="1">
      <alignment vertical="center" shrinkToFit="1"/>
    </xf>
    <xf numFmtId="3" fontId="0" fillId="0" borderId="33" xfId="0" applyNumberFormat="1" applyBorder="1" applyAlignment="1">
      <alignment vertical="center"/>
    </xf>
    <xf numFmtId="4" fontId="8" fillId="0" borderId="31" xfId="0" applyNumberFormat="1" applyFont="1" applyBorder="1" applyAlignment="1">
      <alignment vertical="center"/>
    </xf>
    <xf numFmtId="4" fontId="8" fillId="0" borderId="32" xfId="0" applyNumberFormat="1" applyFont="1" applyBorder="1" applyAlignment="1">
      <alignment vertical="center" wrapText="1" shrinkToFit="1"/>
    </xf>
    <xf numFmtId="4" fontId="8" fillId="0" borderId="32" xfId="0" applyNumberFormat="1" applyFont="1" applyBorder="1" applyAlignment="1">
      <alignment vertical="center" shrinkToFit="1"/>
    </xf>
    <xf numFmtId="4" fontId="8" fillId="0" borderId="33" xfId="0" applyNumberFormat="1" applyFont="1" applyBorder="1" applyAlignment="1">
      <alignment vertical="center" shrinkToFit="1"/>
    </xf>
    <xf numFmtId="3" fontId="8" fillId="0" borderId="33" xfId="0" applyNumberFormat="1" applyFont="1" applyBorder="1" applyAlignment="1">
      <alignment vertical="center"/>
    </xf>
    <xf numFmtId="4" fontId="0" fillId="0" borderId="31" xfId="0" applyNumberFormat="1" applyBorder="1" applyAlignment="1">
      <alignment horizontal="left" vertical="center"/>
    </xf>
    <xf numFmtId="4" fontId="0" fillId="0" borderId="32" xfId="0" applyNumberFormat="1" applyBorder="1" applyAlignment="1">
      <alignment vertical="center" wrapText="1" shrinkToFit="1"/>
    </xf>
    <xf numFmtId="4" fontId="15" fillId="3" borderId="35" xfId="0" applyNumberFormat="1" applyFont="1" applyFill="1" applyBorder="1" applyAlignment="1">
      <alignment vertical="center" wrapText="1" shrinkToFit="1"/>
    </xf>
    <xf numFmtId="4" fontId="15" fillId="3" borderId="35" xfId="0" applyNumberFormat="1" applyFont="1" applyFill="1" applyBorder="1" applyAlignment="1">
      <alignment vertical="center" shrinkToFit="1"/>
    </xf>
    <xf numFmtId="4" fontId="0" fillId="3" borderId="36" xfId="0" applyNumberFormat="1" applyFill="1" applyBorder="1" applyAlignment="1">
      <alignment vertical="center" shrinkToFit="1"/>
    </xf>
    <xf numFmtId="3" fontId="0" fillId="3" borderId="36" xfId="0" applyNumberForma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 indent="1"/>
    </xf>
    <xf numFmtId="0" fontId="5" fillId="3" borderId="7" xfId="0" applyFont="1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4" fontId="4" fillId="3" borderId="7" xfId="0" applyNumberFormat="1" applyFont="1" applyFill="1" applyBorder="1" applyAlignment="1">
      <alignment horizontal="left" vertical="center"/>
    </xf>
    <xf numFmtId="49" fontId="0" fillId="3" borderId="13" xfId="0" applyNumberFormat="1" applyFill="1" applyBorder="1" applyAlignment="1">
      <alignment horizontal="left" vertical="center"/>
    </xf>
    <xf numFmtId="0" fontId="0" fillId="3" borderId="7" xfId="0" applyFill="1" applyBorder="1" applyAlignment="1">
      <alignment wrapText="1"/>
    </xf>
    <xf numFmtId="0" fontId="0" fillId="3" borderId="7" xfId="0" applyFill="1" applyBorder="1"/>
    <xf numFmtId="49" fontId="8" fillId="3" borderId="13" xfId="0" applyNumberFormat="1" applyFont="1" applyFill="1" applyBorder="1" applyAlignment="1">
      <alignment horizontal="left" vertical="center"/>
    </xf>
    <xf numFmtId="0" fontId="16" fillId="0" borderId="0" xfId="0" applyFont="1" applyAlignment="1">
      <alignment wrapText="1"/>
    </xf>
    <xf numFmtId="0" fontId="6" fillId="0" borderId="0" xfId="0" applyFont="1"/>
    <xf numFmtId="49" fontId="0" fillId="0" borderId="0" xfId="0" applyNumberFormat="1"/>
    <xf numFmtId="0" fontId="17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center"/>
    </xf>
    <xf numFmtId="0" fontId="7" fillId="0" borderId="26" xfId="0" applyFont="1" applyBorder="1"/>
    <xf numFmtId="0" fontId="17" fillId="4" borderId="28" xfId="0" applyFont="1" applyFill="1" applyBorder="1" applyAlignment="1">
      <alignment horizontal="center" vertical="center" wrapText="1"/>
    </xf>
    <xf numFmtId="0" fontId="17" fillId="4" borderId="29" xfId="0" applyFont="1" applyFill="1" applyBorder="1" applyAlignment="1">
      <alignment horizontal="center" vertical="center" wrapText="1"/>
    </xf>
    <xf numFmtId="0" fontId="17" fillId="4" borderId="30" xfId="0" applyFont="1" applyFill="1" applyBorder="1" applyAlignment="1">
      <alignment horizontal="center" vertical="center" wrapText="1"/>
    </xf>
    <xf numFmtId="49" fontId="7" fillId="0" borderId="31" xfId="0" applyNumberFormat="1" applyFont="1" applyBorder="1" applyAlignment="1">
      <alignment vertical="center"/>
    </xf>
    <xf numFmtId="4" fontId="7" fillId="0" borderId="33" xfId="0" applyNumberFormat="1" applyFont="1" applyBorder="1" applyAlignment="1">
      <alignment vertical="center"/>
    </xf>
    <xf numFmtId="0" fontId="7" fillId="3" borderId="34" xfId="0" applyFont="1" applyFill="1" applyBorder="1" applyAlignment="1">
      <alignment vertical="center"/>
    </xf>
    <xf numFmtId="0" fontId="7" fillId="3" borderId="34" xfId="0" applyFont="1" applyFill="1" applyBorder="1" applyAlignment="1">
      <alignment vertical="center" wrapText="1"/>
    </xf>
    <xf numFmtId="0" fontId="7" fillId="3" borderId="35" xfId="0" applyFont="1" applyFill="1" applyBorder="1" applyAlignment="1">
      <alignment vertical="center" wrapText="1"/>
    </xf>
    <xf numFmtId="4" fontId="7" fillId="3" borderId="36" xfId="0" applyNumberFormat="1" applyFont="1" applyFill="1" applyBorder="1" applyAlignment="1">
      <alignment vertical="center"/>
    </xf>
    <xf numFmtId="164" fontId="7" fillId="0" borderId="33" xfId="0" applyNumberFormat="1" applyFont="1" applyBorder="1" applyAlignment="1">
      <alignment vertical="center"/>
    </xf>
    <xf numFmtId="164" fontId="7" fillId="3" borderId="36" xfId="0" applyNumberFormat="1" applyFont="1" applyFill="1" applyBorder="1" applyAlignment="1">
      <alignment vertical="center"/>
    </xf>
    <xf numFmtId="164" fontId="0" fillId="0" borderId="0" xfId="0" applyNumberFormat="1"/>
    <xf numFmtId="4" fontId="7" fillId="0" borderId="33" xfId="0" applyNumberFormat="1" applyFont="1" applyBorder="1" applyAlignment="1">
      <alignment horizontal="center" vertical="center"/>
    </xf>
    <xf numFmtId="4" fontId="7" fillId="3" borderId="36" xfId="0" applyNumberFormat="1" applyFont="1" applyFill="1" applyBorder="1" applyAlignment="1">
      <alignment horizontal="center" vertical="center"/>
    </xf>
    <xf numFmtId="49" fontId="0" fillId="0" borderId="1" xfId="0" applyNumberFormat="1" applyBorder="1"/>
    <xf numFmtId="0" fontId="0" fillId="3" borderId="21" xfId="0" applyFill="1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0" fontId="0" fillId="4" borderId="15" xfId="0" applyFill="1" applyBorder="1"/>
    <xf numFmtId="0" fontId="0" fillId="4" borderId="21" xfId="0" applyFill="1" applyBorder="1"/>
    <xf numFmtId="0" fontId="0" fillId="4" borderId="21" xfId="0" applyFill="1" applyBorder="1" applyAlignment="1">
      <alignment horizontal="center"/>
    </xf>
    <xf numFmtId="49" fontId="0" fillId="4" borderId="21" xfId="0" applyNumberFormat="1" applyFill="1" applyBorder="1"/>
    <xf numFmtId="0" fontId="0" fillId="4" borderId="21" xfId="0" applyFill="1" applyBorder="1" applyAlignment="1">
      <alignment wrapText="1"/>
    </xf>
    <xf numFmtId="0" fontId="19" fillId="0" borderId="0" xfId="0" applyFont="1"/>
    <xf numFmtId="165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19" fillId="0" borderId="0" xfId="0" applyFont="1" applyAlignment="1">
      <alignment vertical="top"/>
    </xf>
    <xf numFmtId="49" fontId="19" fillId="0" borderId="0" xfId="0" applyNumberFormat="1" applyFont="1" applyAlignment="1">
      <alignment vertical="top"/>
    </xf>
    <xf numFmtId="165" fontId="19" fillId="0" borderId="0" xfId="0" applyNumberFormat="1" applyFont="1" applyAlignment="1">
      <alignment vertical="top" shrinkToFit="1"/>
    </xf>
    <xf numFmtId="4" fontId="19" fillId="0" borderId="0" xfId="0" applyNumberFormat="1" applyFont="1" applyAlignment="1">
      <alignment vertical="top" shrinkToFit="1"/>
    </xf>
    <xf numFmtId="165" fontId="21" fillId="0" borderId="0" xfId="0" applyNumberFormat="1" applyFont="1" applyAlignment="1">
      <alignment horizontal="center" vertical="top" wrapText="1" shrinkToFit="1"/>
    </xf>
    <xf numFmtId="165" fontId="21" fillId="0" borderId="0" xfId="0" applyNumberFormat="1" applyFont="1" applyAlignment="1">
      <alignment vertical="top" wrapText="1" shrinkToFit="1"/>
    </xf>
    <xf numFmtId="4" fontId="8" fillId="3" borderId="0" xfId="0" applyNumberFormat="1" applyFont="1" applyFill="1" applyAlignment="1">
      <alignment vertical="top" shrinkToFit="1"/>
    </xf>
    <xf numFmtId="0" fontId="8" fillId="3" borderId="27" xfId="0" applyFont="1" applyFill="1" applyBorder="1" applyAlignment="1">
      <alignment vertical="top"/>
    </xf>
    <xf numFmtId="49" fontId="8" fillId="3" borderId="18" xfId="0" applyNumberFormat="1" applyFont="1" applyFill="1" applyBorder="1" applyAlignment="1">
      <alignment vertical="top"/>
    </xf>
    <xf numFmtId="0" fontId="8" fillId="3" borderId="18" xfId="0" applyFont="1" applyFill="1" applyBorder="1" applyAlignment="1">
      <alignment horizontal="center" vertical="top" shrinkToFit="1"/>
    </xf>
    <xf numFmtId="165" fontId="8" fillId="3" borderId="18" xfId="0" applyNumberFormat="1" applyFont="1" applyFill="1" applyBorder="1" applyAlignment="1">
      <alignment vertical="top" shrinkToFit="1"/>
    </xf>
    <xf numFmtId="4" fontId="8" fillId="3" borderId="18" xfId="0" applyNumberFormat="1" applyFont="1" applyFill="1" applyBorder="1" applyAlignment="1">
      <alignment vertical="top" shrinkToFit="1"/>
    </xf>
    <xf numFmtId="4" fontId="8" fillId="3" borderId="37" xfId="0" applyNumberFormat="1" applyFont="1" applyFill="1" applyBorder="1" applyAlignment="1">
      <alignment vertical="top" shrinkToFit="1"/>
    </xf>
    <xf numFmtId="0" fontId="8" fillId="3" borderId="15" xfId="0" applyFont="1" applyFill="1" applyBorder="1" applyAlignment="1">
      <alignment vertical="top"/>
    </xf>
    <xf numFmtId="49" fontId="8" fillId="3" borderId="12" xfId="0" applyNumberFormat="1" applyFont="1" applyFill="1" applyBorder="1" applyAlignment="1">
      <alignment vertical="top"/>
    </xf>
    <xf numFmtId="0" fontId="8" fillId="3" borderId="12" xfId="0" applyFont="1" applyFill="1" applyBorder="1" applyAlignment="1">
      <alignment horizontal="center" vertical="top" shrinkToFit="1"/>
    </xf>
    <xf numFmtId="165" fontId="8" fillId="3" borderId="12" xfId="0" applyNumberFormat="1" applyFont="1" applyFill="1" applyBorder="1" applyAlignment="1">
      <alignment vertical="top" shrinkToFit="1"/>
    </xf>
    <xf numFmtId="4" fontId="8" fillId="3" borderId="12" xfId="0" applyNumberFormat="1" applyFont="1" applyFill="1" applyBorder="1" applyAlignment="1">
      <alignment vertical="top" shrinkToFit="1"/>
    </xf>
    <xf numFmtId="4" fontId="8" fillId="3" borderId="22" xfId="0" applyNumberFormat="1" applyFont="1" applyFill="1" applyBorder="1" applyAlignment="1">
      <alignment vertical="top" shrinkToFit="1"/>
    </xf>
    <xf numFmtId="0" fontId="19" fillId="0" borderId="38" xfId="0" applyFont="1" applyBorder="1" applyAlignment="1">
      <alignment vertical="top"/>
    </xf>
    <xf numFmtId="49" fontId="19" fillId="0" borderId="39" xfId="0" applyNumberFormat="1" applyFont="1" applyBorder="1" applyAlignment="1">
      <alignment vertical="top"/>
    </xf>
    <xf numFmtId="0" fontId="19" fillId="0" borderId="39" xfId="0" applyFont="1" applyBorder="1" applyAlignment="1">
      <alignment horizontal="center" vertical="top" shrinkToFit="1"/>
    </xf>
    <xf numFmtId="165" fontId="19" fillId="0" borderId="39" xfId="0" applyNumberFormat="1" applyFont="1" applyBorder="1" applyAlignment="1">
      <alignment vertical="top" shrinkToFit="1"/>
    </xf>
    <xf numFmtId="4" fontId="19" fillId="0" borderId="39" xfId="0" applyNumberFormat="1" applyFont="1" applyBorder="1" applyAlignment="1">
      <alignment vertical="top" shrinkToFit="1"/>
    </xf>
    <xf numFmtId="4" fontId="19" fillId="0" borderId="40" xfId="0" applyNumberFormat="1" applyFont="1" applyBorder="1" applyAlignment="1">
      <alignment vertical="top" shrinkToFit="1"/>
    </xf>
    <xf numFmtId="0" fontId="22" fillId="0" borderId="0" xfId="0" applyFont="1" applyAlignment="1">
      <alignment wrapText="1"/>
    </xf>
    <xf numFmtId="49" fontId="8" fillId="3" borderId="18" xfId="0" applyNumberFormat="1" applyFont="1" applyFill="1" applyBorder="1" applyAlignment="1">
      <alignment horizontal="left" vertical="top" wrapText="1"/>
    </xf>
    <xf numFmtId="49" fontId="19" fillId="0" borderId="39" xfId="0" applyNumberFormat="1" applyFont="1" applyBorder="1" applyAlignment="1">
      <alignment horizontal="left" vertical="top" wrapText="1"/>
    </xf>
    <xf numFmtId="165" fontId="21" fillId="0" borderId="0" xfId="0" quotePrefix="1" applyNumberFormat="1" applyFont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0" fillId="0" borderId="0" xfId="0" applyNumberFormat="1" applyAlignment="1">
      <alignment horizontal="left" wrapText="1"/>
    </xf>
    <xf numFmtId="0" fontId="19" fillId="0" borderId="41" xfId="0" applyFont="1" applyBorder="1" applyAlignment="1">
      <alignment vertical="top"/>
    </xf>
    <xf numFmtId="49" fontId="19" fillId="0" borderId="42" xfId="0" applyNumberFormat="1" applyFont="1" applyBorder="1" applyAlignment="1">
      <alignment vertical="top"/>
    </xf>
    <xf numFmtId="0" fontId="19" fillId="0" borderId="42" xfId="0" applyFont="1" applyBorder="1" applyAlignment="1">
      <alignment horizontal="center" vertical="top" shrinkToFit="1"/>
    </xf>
    <xf numFmtId="165" fontId="19" fillId="0" borderId="42" xfId="0" applyNumberFormat="1" applyFont="1" applyBorder="1" applyAlignment="1">
      <alignment vertical="top" shrinkToFit="1"/>
    </xf>
    <xf numFmtId="4" fontId="19" fillId="0" borderId="42" xfId="0" applyNumberFormat="1" applyFont="1" applyBorder="1" applyAlignment="1">
      <alignment vertical="top" shrinkToFit="1"/>
    </xf>
    <xf numFmtId="4" fontId="19" fillId="0" borderId="43" xfId="0" applyNumberFormat="1" applyFont="1" applyBorder="1" applyAlignment="1">
      <alignment vertical="top" shrinkToFit="1"/>
    </xf>
    <xf numFmtId="49" fontId="19" fillId="0" borderId="42" xfId="0" applyNumberFormat="1" applyFont="1" applyBorder="1" applyAlignment="1">
      <alignment horizontal="left" vertical="top" wrapText="1"/>
    </xf>
    <xf numFmtId="49" fontId="8" fillId="3" borderId="12" xfId="0" applyNumberFormat="1" applyFont="1" applyFill="1" applyBorder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0" fontId="0" fillId="0" borderId="18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2" xfId="0" applyNumberFormat="1" applyFont="1" applyBorder="1" applyAlignment="1">
      <alignment vertical="center" wrapText="1"/>
    </xf>
    <xf numFmtId="4" fontId="0" fillId="3" borderId="34" xfId="0" applyNumberFormat="1" applyFill="1" applyBorder="1" applyAlignment="1">
      <alignment vertical="center"/>
    </xf>
    <xf numFmtId="4" fontId="0" fillId="3" borderId="35" xfId="0" applyNumberFormat="1" applyFill="1" applyBorder="1" applyAlignment="1">
      <alignment vertical="center"/>
    </xf>
    <xf numFmtId="0" fontId="0" fillId="0" borderId="0" xfId="0" applyAlignment="1">
      <alignment wrapText="1"/>
    </xf>
    <xf numFmtId="4" fontId="0" fillId="0" borderId="32" xfId="0" applyNumberFormat="1" applyBorder="1" applyAlignment="1">
      <alignment vertical="center" wrapText="1"/>
    </xf>
    <xf numFmtId="4" fontId="8" fillId="0" borderId="32" xfId="0" applyNumberFormat="1" applyFont="1" applyBorder="1" applyAlignment="1">
      <alignment vertical="center" wrapText="1"/>
    </xf>
    <xf numFmtId="0" fontId="0" fillId="0" borderId="18" xfId="0" applyBorder="1" applyAlignment="1">
      <alignment horizontal="center" wrapText="1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22" xfId="0" applyNumberFormat="1" applyFont="1" applyBorder="1" applyAlignment="1">
      <alignment horizontal="right" vertical="center" indent="1"/>
    </xf>
    <xf numFmtId="4" fontId="13" fillId="0" borderId="16" xfId="0" applyNumberFormat="1" applyFont="1" applyBorder="1" applyAlignment="1">
      <alignment horizontal="right" vertical="center" indent="1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16" xfId="0" applyNumberFormat="1" applyFont="1" applyBorder="1" applyAlignment="1">
      <alignment horizontal="right" vertical="center" indent="1"/>
    </xf>
    <xf numFmtId="4" fontId="12" fillId="3" borderId="7" xfId="0" applyNumberFormat="1" applyFont="1" applyFill="1" applyBorder="1" applyAlignment="1">
      <alignment horizontal="right" vertical="center"/>
    </xf>
    <xf numFmtId="2" fontId="12" fillId="3" borderId="7" xfId="0" applyNumberFormat="1" applyFont="1" applyFill="1" applyBorder="1" applyAlignment="1">
      <alignment horizontal="right" vertical="center"/>
    </xf>
    <xf numFmtId="0" fontId="8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9" fontId="6" fillId="3" borderId="18" xfId="0" applyNumberFormat="1" applyFont="1" applyFill="1" applyBorder="1" applyAlignment="1">
      <alignment horizontal="left" vertical="center" wrapText="1"/>
    </xf>
    <xf numFmtId="0" fontId="0" fillId="3" borderId="18" xfId="0" applyFill="1" applyBorder="1" applyAlignment="1">
      <alignment wrapText="1"/>
    </xf>
    <xf numFmtId="0" fontId="0" fillId="3" borderId="19" xfId="0" applyFill="1" applyBorder="1" applyAlignment="1">
      <alignment wrapText="1"/>
    </xf>
    <xf numFmtId="0" fontId="8" fillId="3" borderId="0" xfId="0" applyFont="1" applyFill="1" applyAlignment="1">
      <alignment horizontal="left" vertical="center" wrapText="1"/>
    </xf>
    <xf numFmtId="0" fontId="0" fillId="3" borderId="0" xfId="0" applyFill="1" applyAlignment="1">
      <alignment wrapText="1"/>
    </xf>
    <xf numFmtId="0" fontId="0" fillId="3" borderId="2" xfId="0" applyFill="1" applyBorder="1" applyAlignment="1">
      <alignment wrapText="1"/>
    </xf>
    <xf numFmtId="1" fontId="0" fillId="0" borderId="6" xfId="0" applyNumberFormat="1" applyBorder="1" applyAlignment="1">
      <alignment horizontal="right" indent="1"/>
    </xf>
    <xf numFmtId="0" fontId="0" fillId="0" borderId="6" xfId="0" applyBorder="1" applyAlignment="1">
      <alignment horizontal="right" indent="1"/>
    </xf>
    <xf numFmtId="0" fontId="0" fillId="0" borderId="8" xfId="0" applyBorder="1" applyAlignment="1">
      <alignment horizontal="right" indent="1"/>
    </xf>
    <xf numFmtId="4" fontId="11" fillId="0" borderId="22" xfId="0" applyNumberFormat="1" applyFont="1" applyBorder="1" applyAlignment="1">
      <alignment horizontal="right" vertical="center" indent="1"/>
    </xf>
    <xf numFmtId="0" fontId="8" fillId="3" borderId="6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8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18" xfId="0" applyBorder="1" applyAlignment="1">
      <alignment horizontal="left" vertical="top" wrapText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0" fontId="20" fillId="0" borderId="18" xfId="0" applyFont="1" applyBorder="1" applyAlignment="1">
      <alignment horizontal="left" vertical="top" wrapText="1"/>
    </xf>
    <xf numFmtId="0" fontId="20" fillId="0" borderId="18" xfId="0" applyFont="1" applyBorder="1" applyAlignment="1">
      <alignment vertical="top" wrapText="1"/>
    </xf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vertical="top" wrapText="1"/>
    </xf>
    <xf numFmtId="0" fontId="6" fillId="0" borderId="0" xfId="0" applyFont="1" applyAlignment="1">
      <alignment horizontal="center"/>
    </xf>
    <xf numFmtId="49" fontId="0" fillId="0" borderId="12" xfId="0" applyNumberForma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2" xfId="0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20" fillId="0" borderId="35" xfId="0" applyFont="1" applyBorder="1" applyAlignment="1">
      <alignment horizontal="left" vertical="top" wrapText="1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BUILDpowerS\Templates\Rozpocty\Sablo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8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9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0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11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2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3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4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5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6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7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8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9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20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7.xml"/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21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8.xml"/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22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9.xml"/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23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0.xml"/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4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1.xml"/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5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2.xml"/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6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3.xml"/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7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4.xml"/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8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5.xml"/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9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6.xml"/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/>
  <dimension ref="A1:G2"/>
  <sheetViews>
    <sheetView workbookViewId="0">
      <selection activeCell="A2" sqref="A2:G2"/>
    </sheetView>
  </sheetViews>
  <sheetFormatPr defaultRowHeight="13.2" x14ac:dyDescent="0.25"/>
  <sheetData>
    <row r="1" spans="1:7" x14ac:dyDescent="0.25">
      <c r="A1" s="21" t="s">
        <v>40</v>
      </c>
    </row>
    <row r="2" spans="1:7" ht="57.75" customHeight="1" x14ac:dyDescent="0.25">
      <c r="A2" s="187" t="s">
        <v>41</v>
      </c>
      <c r="B2" s="187"/>
      <c r="C2" s="187"/>
      <c r="D2" s="187"/>
      <c r="E2" s="187"/>
      <c r="F2" s="187"/>
      <c r="G2" s="187"/>
    </row>
  </sheetData>
  <mergeCells count="1">
    <mergeCell ref="A2:G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5112">
    <tabColor rgb="FF66FF66"/>
  </sheetPr>
  <dimension ref="A1:AZ181"/>
  <sheetViews>
    <sheetView showGridLines="0" topLeftCell="B1" zoomScaleNormal="100" zoomScaleSheetLayoutView="75" workbookViewId="0">
      <selection activeCell="C50" sqref="C50:E50"/>
    </sheetView>
  </sheetViews>
  <sheetFormatPr defaultColWidth="9" defaultRowHeight="13.2" x14ac:dyDescent="0.25"/>
  <cols>
    <col min="1" max="1" width="8.44140625" hidden="1" customWidth="1"/>
    <col min="2" max="2" width="13.44140625" customWidth="1"/>
    <col min="3" max="3" width="7.44140625" style="52" customWidth="1"/>
    <col min="4" max="4" width="13" style="52" customWidth="1"/>
    <col min="5" max="5" width="9.6640625" style="52" customWidth="1"/>
    <col min="6" max="6" width="11.6640625" customWidth="1"/>
    <col min="7" max="9" width="13" customWidth="1"/>
    <col min="10" max="10" width="5.5546875" customWidth="1"/>
    <col min="11" max="11" width="4.33203125" customWidth="1"/>
    <col min="12" max="15" width="10.6640625" customWidth="1"/>
    <col min="52" max="52" width="94.5546875" customWidth="1"/>
  </cols>
  <sheetData>
    <row r="1" spans="1:15" ht="33.75" customHeight="1" x14ac:dyDescent="0.25">
      <c r="A1" s="47" t="s">
        <v>38</v>
      </c>
      <c r="B1" s="213" t="s">
        <v>4</v>
      </c>
      <c r="C1" s="214"/>
      <c r="D1" s="214"/>
      <c r="E1" s="214"/>
      <c r="F1" s="214"/>
      <c r="G1" s="214"/>
      <c r="H1" s="214"/>
      <c r="I1" s="214"/>
      <c r="J1" s="215"/>
    </row>
    <row r="2" spans="1:15" ht="36" customHeight="1" x14ac:dyDescent="0.25">
      <c r="A2" s="2"/>
      <c r="B2" s="72" t="s">
        <v>24</v>
      </c>
      <c r="C2" s="73"/>
      <c r="D2" s="74" t="s">
        <v>43</v>
      </c>
      <c r="E2" s="219" t="s">
        <v>44</v>
      </c>
      <c r="F2" s="220"/>
      <c r="G2" s="220"/>
      <c r="H2" s="220"/>
      <c r="I2" s="220"/>
      <c r="J2" s="221"/>
      <c r="O2" s="1"/>
    </row>
    <row r="3" spans="1:15" ht="27" hidden="1" customHeight="1" x14ac:dyDescent="0.25">
      <c r="A3" s="2"/>
      <c r="B3" s="75"/>
      <c r="C3" s="73"/>
      <c r="D3" s="76"/>
      <c r="E3" s="222"/>
      <c r="F3" s="223"/>
      <c r="G3" s="223"/>
      <c r="H3" s="223"/>
      <c r="I3" s="223"/>
      <c r="J3" s="224"/>
    </row>
    <row r="4" spans="1:15" ht="23.25" customHeight="1" x14ac:dyDescent="0.25">
      <c r="A4" s="2"/>
      <c r="B4" s="77"/>
      <c r="C4" s="78"/>
      <c r="D4" s="79"/>
      <c r="E4" s="229"/>
      <c r="F4" s="229"/>
      <c r="G4" s="229"/>
      <c r="H4" s="229"/>
      <c r="I4" s="229"/>
      <c r="J4" s="230"/>
    </row>
    <row r="5" spans="1:15" ht="24" customHeight="1" x14ac:dyDescent="0.25">
      <c r="A5" s="2"/>
      <c r="B5" s="31" t="s">
        <v>23</v>
      </c>
      <c r="C5" s="188" t="s">
        <v>1192</v>
      </c>
      <c r="D5" s="188"/>
      <c r="E5" s="188"/>
      <c r="F5" s="188"/>
      <c r="G5" s="188"/>
      <c r="H5" s="18" t="s">
        <v>42</v>
      </c>
      <c r="I5" s="22" t="s">
        <v>1198</v>
      </c>
      <c r="J5" s="8"/>
    </row>
    <row r="6" spans="1:15" ht="15.75" customHeight="1" x14ac:dyDescent="0.25">
      <c r="A6" s="2"/>
      <c r="B6" s="28"/>
      <c r="C6" s="189"/>
      <c r="D6" s="189"/>
      <c r="E6" s="189"/>
      <c r="F6" s="189"/>
      <c r="G6" s="189"/>
      <c r="H6" s="18" t="s">
        <v>36</v>
      </c>
      <c r="I6" s="22" t="s">
        <v>1197</v>
      </c>
      <c r="J6" s="8"/>
    </row>
    <row r="7" spans="1:15" ht="15.75" customHeight="1" x14ac:dyDescent="0.25">
      <c r="A7" s="2"/>
      <c r="B7" s="29"/>
      <c r="C7" s="55"/>
      <c r="D7" s="53"/>
      <c r="E7" s="233"/>
      <c r="F7" s="234"/>
      <c r="G7" s="234"/>
      <c r="H7" s="24"/>
      <c r="I7" s="23"/>
      <c r="J7" s="34"/>
    </row>
    <row r="8" spans="1:15" ht="24" hidden="1" customHeight="1" x14ac:dyDescent="0.25">
      <c r="A8" s="2"/>
      <c r="B8" s="31" t="s">
        <v>21</v>
      </c>
      <c r="D8" s="51"/>
      <c r="H8" s="18" t="s">
        <v>42</v>
      </c>
      <c r="I8" s="22"/>
      <c r="J8" s="8"/>
    </row>
    <row r="9" spans="1:15" ht="15.75" hidden="1" customHeight="1" x14ac:dyDescent="0.25">
      <c r="A9" s="2"/>
      <c r="B9" s="2"/>
      <c r="D9" s="51"/>
      <c r="H9" s="18" t="s">
        <v>36</v>
      </c>
      <c r="I9" s="22"/>
      <c r="J9" s="8"/>
    </row>
    <row r="10" spans="1:15" ht="15.75" hidden="1" customHeight="1" x14ac:dyDescent="0.25">
      <c r="A10" s="2"/>
      <c r="B10" s="35"/>
      <c r="C10" s="55"/>
      <c r="D10" s="53"/>
      <c r="E10" s="56"/>
      <c r="F10" s="24"/>
      <c r="G10" s="14"/>
      <c r="H10" s="14"/>
      <c r="I10" s="36"/>
      <c r="J10" s="34"/>
    </row>
    <row r="11" spans="1:15" ht="24" customHeight="1" x14ac:dyDescent="0.25">
      <c r="A11" s="2"/>
      <c r="B11" s="31" t="s">
        <v>20</v>
      </c>
      <c r="C11" s="188" t="s">
        <v>1194</v>
      </c>
      <c r="D11" s="188"/>
      <c r="E11" s="188"/>
      <c r="F11" s="188"/>
      <c r="G11" s="188"/>
      <c r="H11" s="18" t="s">
        <v>42</v>
      </c>
      <c r="I11" s="22" t="s">
        <v>1195</v>
      </c>
      <c r="J11" s="8"/>
    </row>
    <row r="12" spans="1:15" ht="15.75" customHeight="1" x14ac:dyDescent="0.25">
      <c r="A12" s="2"/>
      <c r="B12" s="28"/>
      <c r="C12" s="189"/>
      <c r="D12" s="189"/>
      <c r="E12" s="189"/>
      <c r="F12" s="189"/>
      <c r="G12" s="189"/>
      <c r="H12" s="18" t="s">
        <v>36</v>
      </c>
      <c r="I12" s="22" t="s">
        <v>1196</v>
      </c>
      <c r="J12" s="8"/>
    </row>
    <row r="13" spans="1:15" ht="15.75" customHeight="1" x14ac:dyDescent="0.25">
      <c r="A13" s="2"/>
      <c r="B13" s="29"/>
      <c r="C13" s="55"/>
      <c r="D13" s="53"/>
      <c r="E13" s="231"/>
      <c r="F13" s="232"/>
      <c r="G13" s="232"/>
      <c r="H13" s="19"/>
      <c r="I13" s="23"/>
      <c r="J13" s="34"/>
    </row>
    <row r="14" spans="1:15" ht="24" customHeight="1" x14ac:dyDescent="0.25">
      <c r="A14" s="2"/>
      <c r="B14" s="43" t="s">
        <v>22</v>
      </c>
      <c r="C14" s="235" t="s">
        <v>1193</v>
      </c>
      <c r="D14" s="235"/>
      <c r="E14" s="235"/>
      <c r="F14" s="235"/>
      <c r="G14" s="235"/>
      <c r="H14" s="45"/>
      <c r="I14" s="44"/>
      <c r="J14" s="46"/>
    </row>
    <row r="15" spans="1:15" ht="32.25" customHeight="1" x14ac:dyDescent="0.25">
      <c r="A15" s="2"/>
      <c r="B15" s="35" t="s">
        <v>34</v>
      </c>
      <c r="C15" s="57"/>
      <c r="D15" s="54"/>
      <c r="E15" s="225"/>
      <c r="F15" s="225"/>
      <c r="G15" s="226"/>
      <c r="H15" s="226"/>
      <c r="I15" s="226" t="s">
        <v>31</v>
      </c>
      <c r="J15" s="227"/>
    </row>
    <row r="16" spans="1:15" ht="23.25" customHeight="1" x14ac:dyDescent="0.25">
      <c r="A16" s="137" t="s">
        <v>26</v>
      </c>
      <c r="B16" s="38" t="s">
        <v>26</v>
      </c>
      <c r="C16" s="58"/>
      <c r="D16" s="59"/>
      <c r="E16" s="202"/>
      <c r="F16" s="203"/>
      <c r="G16" s="202"/>
      <c r="H16" s="203"/>
      <c r="I16" s="202">
        <v>-207046.55</v>
      </c>
      <c r="J16" s="204"/>
    </row>
    <row r="17" spans="1:10" ht="23.25" customHeight="1" x14ac:dyDescent="0.25">
      <c r="A17" s="137" t="s">
        <v>27</v>
      </c>
      <c r="B17" s="38" t="s">
        <v>27</v>
      </c>
      <c r="C17" s="58"/>
      <c r="D17" s="59"/>
      <c r="E17" s="202"/>
      <c r="F17" s="203"/>
      <c r="G17" s="202"/>
      <c r="H17" s="203"/>
      <c r="I17" s="202">
        <v>1454231.1</v>
      </c>
      <c r="J17" s="204"/>
    </row>
    <row r="18" spans="1:10" ht="23.25" customHeight="1" x14ac:dyDescent="0.25">
      <c r="A18" s="137" t="s">
        <v>28</v>
      </c>
      <c r="B18" s="38" t="s">
        <v>28</v>
      </c>
      <c r="C18" s="58"/>
      <c r="D18" s="59"/>
      <c r="E18" s="202"/>
      <c r="F18" s="203"/>
      <c r="G18" s="202"/>
      <c r="H18" s="203"/>
      <c r="I18" s="202">
        <v>20610</v>
      </c>
      <c r="J18" s="204"/>
    </row>
    <row r="19" spans="1:10" ht="23.25" customHeight="1" x14ac:dyDescent="0.25">
      <c r="A19" s="137" t="s">
        <v>254</v>
      </c>
      <c r="B19" s="38" t="s">
        <v>29</v>
      </c>
      <c r="C19" s="58"/>
      <c r="D19" s="59"/>
      <c r="E19" s="202"/>
      <c r="F19" s="203"/>
      <c r="G19" s="202"/>
      <c r="H19" s="203"/>
      <c r="I19" s="202">
        <v>0</v>
      </c>
      <c r="J19" s="204"/>
    </row>
    <row r="20" spans="1:10" ht="23.25" customHeight="1" x14ac:dyDescent="0.25">
      <c r="A20" s="137" t="s">
        <v>255</v>
      </c>
      <c r="B20" s="38" t="s">
        <v>30</v>
      </c>
      <c r="C20" s="58"/>
      <c r="D20" s="59"/>
      <c r="E20" s="202"/>
      <c r="F20" s="203"/>
      <c r="G20" s="202"/>
      <c r="H20" s="203"/>
      <c r="I20" s="202">
        <v>0</v>
      </c>
      <c r="J20" s="204"/>
    </row>
    <row r="21" spans="1:10" ht="23.25" customHeight="1" x14ac:dyDescent="0.25">
      <c r="A21" s="2"/>
      <c r="B21" s="48" t="s">
        <v>31</v>
      </c>
      <c r="C21" s="60"/>
      <c r="D21" s="61"/>
      <c r="E21" s="205"/>
      <c r="F21" s="228"/>
      <c r="G21" s="205"/>
      <c r="H21" s="228"/>
      <c r="I21" s="205">
        <f>SUM(I16:J20)</f>
        <v>1267794.55</v>
      </c>
      <c r="J21" s="206"/>
    </row>
    <row r="22" spans="1:10" ht="33" customHeight="1" x14ac:dyDescent="0.25">
      <c r="A22" s="2"/>
      <c r="B22" s="42" t="s">
        <v>35</v>
      </c>
      <c r="C22" s="58"/>
      <c r="D22" s="59"/>
      <c r="E22" s="62"/>
      <c r="F22" s="39"/>
      <c r="G22" s="33"/>
      <c r="H22" s="33"/>
      <c r="I22" s="33"/>
      <c r="J22" s="40"/>
    </row>
    <row r="23" spans="1:10" ht="23.25" customHeight="1" x14ac:dyDescent="0.25">
      <c r="A23" s="2"/>
      <c r="B23" s="38" t="s">
        <v>13</v>
      </c>
      <c r="C23" s="58"/>
      <c r="D23" s="59"/>
      <c r="E23" s="63">
        <v>12</v>
      </c>
      <c r="F23" s="39" t="s">
        <v>0</v>
      </c>
      <c r="G23" s="200">
        <v>0</v>
      </c>
      <c r="H23" s="201"/>
      <c r="I23" s="201"/>
      <c r="J23" s="40" t="str">
        <f t="shared" ref="J23:J28" si="0">Mena</f>
        <v>CZK</v>
      </c>
    </row>
    <row r="24" spans="1:10" ht="23.25" hidden="1" customHeight="1" x14ac:dyDescent="0.25">
      <c r="A24" s="2"/>
      <c r="B24" s="38" t="s">
        <v>14</v>
      </c>
      <c r="C24" s="58"/>
      <c r="D24" s="59"/>
      <c r="E24" s="63">
        <f>SazbaDPH1</f>
        <v>12</v>
      </c>
      <c r="F24" s="39" t="s">
        <v>0</v>
      </c>
      <c r="G24" s="198">
        <v>0</v>
      </c>
      <c r="H24" s="199"/>
      <c r="I24" s="199"/>
      <c r="J24" s="40" t="str">
        <f t="shared" si="0"/>
        <v>CZK</v>
      </c>
    </row>
    <row r="25" spans="1:10" ht="23.25" customHeight="1" x14ac:dyDescent="0.25">
      <c r="A25" s="2"/>
      <c r="B25" s="38" t="s">
        <v>15</v>
      </c>
      <c r="C25" s="58"/>
      <c r="D25" s="59"/>
      <c r="E25" s="63">
        <v>21</v>
      </c>
      <c r="F25" s="39" t="s">
        <v>0</v>
      </c>
      <c r="G25" s="200">
        <v>1267794.55</v>
      </c>
      <c r="H25" s="201"/>
      <c r="I25" s="201"/>
      <c r="J25" s="40" t="str">
        <f t="shared" si="0"/>
        <v>CZK</v>
      </c>
    </row>
    <row r="26" spans="1:10" ht="23.25" hidden="1" customHeight="1" x14ac:dyDescent="0.25">
      <c r="A26" s="2"/>
      <c r="B26" s="32" t="s">
        <v>16</v>
      </c>
      <c r="C26" s="64"/>
      <c r="D26" s="54"/>
      <c r="E26" s="65">
        <f>SazbaDPH2</f>
        <v>21</v>
      </c>
      <c r="F26" s="30" t="s">
        <v>0</v>
      </c>
      <c r="G26" s="216">
        <v>266236.86</v>
      </c>
      <c r="H26" s="217"/>
      <c r="I26" s="217"/>
      <c r="J26" s="37" t="str">
        <f t="shared" si="0"/>
        <v>CZK</v>
      </c>
    </row>
    <row r="27" spans="1:10" ht="23.25" customHeight="1" thickBot="1" x14ac:dyDescent="0.3">
      <c r="A27" s="2"/>
      <c r="B27" s="31" t="s">
        <v>5</v>
      </c>
      <c r="C27" s="66"/>
      <c r="D27" s="67"/>
      <c r="E27" s="66"/>
      <c r="F27" s="16"/>
      <c r="G27" s="218">
        <v>0</v>
      </c>
      <c r="H27" s="218"/>
      <c r="I27" s="218"/>
      <c r="J27" s="41" t="str">
        <f t="shared" si="0"/>
        <v>CZK</v>
      </c>
    </row>
    <row r="28" spans="1:10" ht="27.75" customHeight="1" thickBot="1" x14ac:dyDescent="0.3">
      <c r="A28" s="2"/>
      <c r="B28" s="109" t="s">
        <v>25</v>
      </c>
      <c r="C28" s="110"/>
      <c r="D28" s="110"/>
      <c r="E28" s="111"/>
      <c r="F28" s="112"/>
      <c r="G28" s="207">
        <v>1267794.55</v>
      </c>
      <c r="H28" s="208"/>
      <c r="I28" s="208"/>
      <c r="J28" s="113" t="str">
        <f t="shared" si="0"/>
        <v>CZK</v>
      </c>
    </row>
    <row r="29" spans="1:10" ht="27.75" hidden="1" customHeight="1" thickBot="1" x14ac:dyDescent="0.3">
      <c r="A29" s="2"/>
      <c r="B29" s="109" t="s">
        <v>37</v>
      </c>
      <c r="C29" s="114"/>
      <c r="D29" s="114"/>
      <c r="E29" s="114"/>
      <c r="F29" s="115"/>
      <c r="G29" s="207">
        <v>1534031.41</v>
      </c>
      <c r="H29" s="207"/>
      <c r="I29" s="207"/>
      <c r="J29" s="116" t="s">
        <v>136</v>
      </c>
    </row>
    <row r="30" spans="1:10" ht="12.75" customHeight="1" x14ac:dyDescent="0.25">
      <c r="A30" s="2"/>
      <c r="B30" s="2"/>
      <c r="J30" s="9"/>
    </row>
    <row r="31" spans="1:10" ht="30" customHeight="1" x14ac:dyDescent="0.25">
      <c r="A31" s="2"/>
      <c r="B31" s="2"/>
      <c r="J31" s="9"/>
    </row>
    <row r="32" spans="1:10" ht="18.75" customHeight="1" x14ac:dyDescent="0.25">
      <c r="A32" s="2"/>
      <c r="B32" s="17"/>
      <c r="C32" s="68" t="s">
        <v>12</v>
      </c>
      <c r="D32" s="69"/>
      <c r="E32" s="69"/>
      <c r="F32" s="15" t="s">
        <v>11</v>
      </c>
      <c r="G32" s="26"/>
      <c r="H32" s="27"/>
      <c r="I32" s="26"/>
      <c r="J32" s="9"/>
    </row>
    <row r="33" spans="1:10" ht="47.25" customHeight="1" x14ac:dyDescent="0.25">
      <c r="A33" s="2"/>
      <c r="B33" s="2"/>
      <c r="J33" s="9"/>
    </row>
    <row r="34" spans="1:10" s="21" customFormat="1" ht="18.75" customHeight="1" x14ac:dyDescent="0.25">
      <c r="A34" s="20"/>
      <c r="B34" s="20"/>
      <c r="C34" s="70"/>
      <c r="D34" s="209"/>
      <c r="E34" s="210"/>
      <c r="G34" s="211"/>
      <c r="H34" s="212"/>
      <c r="I34" s="212"/>
      <c r="J34" s="25"/>
    </row>
    <row r="35" spans="1:10" ht="12.75" customHeight="1" x14ac:dyDescent="0.25">
      <c r="A35" s="2"/>
      <c r="B35" s="2"/>
      <c r="D35" s="197" t="s">
        <v>2</v>
      </c>
      <c r="E35" s="197"/>
      <c r="H35" s="10" t="s">
        <v>3</v>
      </c>
      <c r="J35" s="9"/>
    </row>
    <row r="36" spans="1:10" ht="13.5" customHeight="1" thickBot="1" x14ac:dyDescent="0.3">
      <c r="A36" s="11"/>
      <c r="B36" s="11"/>
      <c r="C36" s="71"/>
      <c r="D36" s="71"/>
      <c r="E36" s="71"/>
      <c r="F36" s="12"/>
      <c r="G36" s="12"/>
      <c r="H36" s="12"/>
      <c r="I36" s="12"/>
      <c r="J36" s="13"/>
    </row>
    <row r="37" spans="1:10" ht="27" customHeight="1" x14ac:dyDescent="0.25">
      <c r="B37" s="82" t="s">
        <v>17</v>
      </c>
      <c r="C37" s="83"/>
      <c r="D37" s="83"/>
      <c r="E37" s="83"/>
      <c r="F37" s="84"/>
      <c r="G37" s="84"/>
      <c r="H37" s="84"/>
      <c r="I37" s="84"/>
      <c r="J37" s="85"/>
    </row>
    <row r="38" spans="1:10" ht="25.5" customHeight="1" x14ac:dyDescent="0.25">
      <c r="A38" s="81" t="s">
        <v>39</v>
      </c>
      <c r="B38" s="86" t="s">
        <v>18</v>
      </c>
      <c r="C38" s="87" t="s">
        <v>6</v>
      </c>
      <c r="D38" s="87"/>
      <c r="E38" s="87"/>
      <c r="F38" s="88" t="str">
        <f>B23</f>
        <v>Základ pro sníženou DPH</v>
      </c>
      <c r="G38" s="88" t="str">
        <f>B25</f>
        <v>Základ pro základní DPH</v>
      </c>
      <c r="H38" s="89" t="s">
        <v>19</v>
      </c>
      <c r="I38" s="90" t="s">
        <v>1</v>
      </c>
      <c r="J38" s="91" t="s">
        <v>0</v>
      </c>
    </row>
    <row r="39" spans="1:10" ht="25.5" hidden="1" customHeight="1" x14ac:dyDescent="0.25">
      <c r="A39" s="81">
        <v>1</v>
      </c>
      <c r="B39" s="92" t="s">
        <v>45</v>
      </c>
      <c r="C39" s="195"/>
      <c r="D39" s="195"/>
      <c r="E39" s="195"/>
      <c r="F39" s="93">
        <v>0</v>
      </c>
      <c r="G39" s="94">
        <v>1267794.55</v>
      </c>
      <c r="H39" s="95"/>
      <c r="I39" s="96">
        <v>1267794.55</v>
      </c>
      <c r="J39" s="97">
        <f t="shared" ref="J39:J70" si="1">IF(CenaCelkemVypocet=0,"",I39/CenaCelkemVypocet*100)</f>
        <v>100</v>
      </c>
    </row>
    <row r="40" spans="1:10" ht="25.5" customHeight="1" x14ac:dyDescent="0.25">
      <c r="A40" s="81">
        <v>2</v>
      </c>
      <c r="B40" s="98" t="s">
        <v>46</v>
      </c>
      <c r="C40" s="196" t="s">
        <v>47</v>
      </c>
      <c r="D40" s="196"/>
      <c r="E40" s="196"/>
      <c r="F40" s="99">
        <v>0</v>
      </c>
      <c r="G40" s="100">
        <v>200959.02</v>
      </c>
      <c r="H40" s="100"/>
      <c r="I40" s="101">
        <v>200959.02</v>
      </c>
      <c r="J40" s="102">
        <f t="shared" si="1"/>
        <v>15.851071453178275</v>
      </c>
    </row>
    <row r="41" spans="1:10" ht="25.5" customHeight="1" x14ac:dyDescent="0.25">
      <c r="A41" s="81">
        <v>3</v>
      </c>
      <c r="B41" s="103" t="s">
        <v>48</v>
      </c>
      <c r="C41" s="195" t="s">
        <v>49</v>
      </c>
      <c r="D41" s="195"/>
      <c r="E41" s="195"/>
      <c r="F41" s="104">
        <v>0</v>
      </c>
      <c r="G41" s="95">
        <v>200959.02</v>
      </c>
      <c r="H41" s="95"/>
      <c r="I41" s="96">
        <v>200959.02</v>
      </c>
      <c r="J41" s="97">
        <f t="shared" si="1"/>
        <v>15.851071453178275</v>
      </c>
    </row>
    <row r="42" spans="1:10" ht="25.5" customHeight="1" x14ac:dyDescent="0.25">
      <c r="A42" s="81">
        <v>2</v>
      </c>
      <c r="B42" s="98" t="s">
        <v>50</v>
      </c>
      <c r="C42" s="196" t="s">
        <v>51</v>
      </c>
      <c r="D42" s="196"/>
      <c r="E42" s="196"/>
      <c r="F42" s="99">
        <v>0</v>
      </c>
      <c r="G42" s="100">
        <v>16817.2</v>
      </c>
      <c r="H42" s="100"/>
      <c r="I42" s="101">
        <v>16817.2</v>
      </c>
      <c r="J42" s="102">
        <f t="shared" si="1"/>
        <v>1.3264925298819119</v>
      </c>
    </row>
    <row r="43" spans="1:10" ht="25.5" customHeight="1" x14ac:dyDescent="0.25">
      <c r="A43" s="81">
        <v>3</v>
      </c>
      <c r="B43" s="103" t="s">
        <v>52</v>
      </c>
      <c r="C43" s="195" t="s">
        <v>53</v>
      </c>
      <c r="D43" s="195"/>
      <c r="E43" s="195"/>
      <c r="F43" s="104">
        <v>0</v>
      </c>
      <c r="G43" s="95">
        <v>16817.2</v>
      </c>
      <c r="H43" s="95"/>
      <c r="I43" s="96">
        <v>16817.2</v>
      </c>
      <c r="J43" s="97">
        <f t="shared" si="1"/>
        <v>1.3264925298819119</v>
      </c>
    </row>
    <row r="44" spans="1:10" ht="25.5" customHeight="1" x14ac:dyDescent="0.25">
      <c r="A44" s="81">
        <v>2</v>
      </c>
      <c r="B44" s="98" t="s">
        <v>54</v>
      </c>
      <c r="C44" s="196" t="s">
        <v>55</v>
      </c>
      <c r="D44" s="196"/>
      <c r="E44" s="196"/>
      <c r="F44" s="99">
        <v>0</v>
      </c>
      <c r="G44" s="100">
        <v>14624.52</v>
      </c>
      <c r="H44" s="100"/>
      <c r="I44" s="101">
        <v>14624.52</v>
      </c>
      <c r="J44" s="102">
        <f t="shared" si="1"/>
        <v>1.1535402167488416</v>
      </c>
    </row>
    <row r="45" spans="1:10" ht="25.5" customHeight="1" x14ac:dyDescent="0.25">
      <c r="A45" s="81">
        <v>3</v>
      </c>
      <c r="B45" s="103" t="s">
        <v>56</v>
      </c>
      <c r="C45" s="195" t="s">
        <v>57</v>
      </c>
      <c r="D45" s="195"/>
      <c r="E45" s="195"/>
      <c r="F45" s="104">
        <v>0</v>
      </c>
      <c r="G45" s="95">
        <v>14624.52</v>
      </c>
      <c r="H45" s="95"/>
      <c r="I45" s="96">
        <v>14624.52</v>
      </c>
      <c r="J45" s="97">
        <f t="shared" si="1"/>
        <v>1.1535402167488416</v>
      </c>
    </row>
    <row r="46" spans="1:10" ht="25.5" customHeight="1" x14ac:dyDescent="0.25">
      <c r="A46" s="81">
        <v>2</v>
      </c>
      <c r="B46" s="98" t="s">
        <v>58</v>
      </c>
      <c r="C46" s="196" t="s">
        <v>59</v>
      </c>
      <c r="D46" s="196"/>
      <c r="E46" s="196"/>
      <c r="F46" s="99">
        <v>0</v>
      </c>
      <c r="G46" s="100">
        <v>404290.87</v>
      </c>
      <c r="H46" s="100"/>
      <c r="I46" s="101">
        <v>404290.87</v>
      </c>
      <c r="J46" s="102">
        <f t="shared" si="1"/>
        <v>31.889304935093783</v>
      </c>
    </row>
    <row r="47" spans="1:10" ht="25.5" customHeight="1" x14ac:dyDescent="0.25">
      <c r="A47" s="81">
        <v>3</v>
      </c>
      <c r="B47" s="103" t="s">
        <v>60</v>
      </c>
      <c r="C47" s="195" t="s">
        <v>61</v>
      </c>
      <c r="D47" s="195"/>
      <c r="E47" s="195"/>
      <c r="F47" s="104">
        <v>0</v>
      </c>
      <c r="G47" s="95">
        <v>404290.87</v>
      </c>
      <c r="H47" s="95"/>
      <c r="I47" s="96">
        <v>404290.87</v>
      </c>
      <c r="J47" s="97">
        <f t="shared" si="1"/>
        <v>31.889304935093783</v>
      </c>
    </row>
    <row r="48" spans="1:10" ht="25.5" customHeight="1" x14ac:dyDescent="0.25">
      <c r="A48" s="81">
        <v>2</v>
      </c>
      <c r="B48" s="98" t="s">
        <v>62</v>
      </c>
      <c r="C48" s="196" t="s">
        <v>63</v>
      </c>
      <c r="D48" s="196"/>
      <c r="E48" s="196"/>
      <c r="F48" s="99">
        <v>0</v>
      </c>
      <c r="G48" s="100">
        <v>19623.89</v>
      </c>
      <c r="H48" s="100"/>
      <c r="I48" s="101">
        <v>19623.89</v>
      </c>
      <c r="J48" s="102">
        <f t="shared" si="1"/>
        <v>1.5478761917693997</v>
      </c>
    </row>
    <row r="49" spans="1:10" ht="25.5" customHeight="1" x14ac:dyDescent="0.25">
      <c r="A49" s="81">
        <v>3</v>
      </c>
      <c r="B49" s="103" t="s">
        <v>64</v>
      </c>
      <c r="C49" s="195" t="s">
        <v>65</v>
      </c>
      <c r="D49" s="195"/>
      <c r="E49" s="195"/>
      <c r="F49" s="104">
        <v>0</v>
      </c>
      <c r="G49" s="95">
        <v>19623.89</v>
      </c>
      <c r="H49" s="95"/>
      <c r="I49" s="96">
        <v>19623.89</v>
      </c>
      <c r="J49" s="97">
        <f t="shared" si="1"/>
        <v>1.5478761917693997</v>
      </c>
    </row>
    <row r="50" spans="1:10" ht="25.5" customHeight="1" x14ac:dyDescent="0.25">
      <c r="A50" s="81">
        <v>2</v>
      </c>
      <c r="B50" s="98" t="s">
        <v>66</v>
      </c>
      <c r="C50" s="196" t="s">
        <v>67</v>
      </c>
      <c r="D50" s="196"/>
      <c r="E50" s="196"/>
      <c r="F50" s="99">
        <v>0</v>
      </c>
      <c r="G50" s="100">
        <v>166077.22</v>
      </c>
      <c r="H50" s="100"/>
      <c r="I50" s="101">
        <v>166077.22</v>
      </c>
      <c r="J50" s="102">
        <f t="shared" si="1"/>
        <v>13.099695057057945</v>
      </c>
    </row>
    <row r="51" spans="1:10" ht="25.5" customHeight="1" x14ac:dyDescent="0.25">
      <c r="A51" s="81">
        <v>3</v>
      </c>
      <c r="B51" s="103" t="s">
        <v>68</v>
      </c>
      <c r="C51" s="195" t="s">
        <v>69</v>
      </c>
      <c r="D51" s="195"/>
      <c r="E51" s="195"/>
      <c r="F51" s="104">
        <v>0</v>
      </c>
      <c r="G51" s="95">
        <v>166077.22</v>
      </c>
      <c r="H51" s="95"/>
      <c r="I51" s="96">
        <v>166077.22</v>
      </c>
      <c r="J51" s="97">
        <f t="shared" si="1"/>
        <v>13.099695057057945</v>
      </c>
    </row>
    <row r="52" spans="1:10" ht="25.5" customHeight="1" x14ac:dyDescent="0.25">
      <c r="A52" s="81">
        <v>2</v>
      </c>
      <c r="B52" s="98" t="s">
        <v>70</v>
      </c>
      <c r="C52" s="196" t="s">
        <v>71</v>
      </c>
      <c r="D52" s="196"/>
      <c r="E52" s="196"/>
      <c r="F52" s="99">
        <v>0</v>
      </c>
      <c r="G52" s="100">
        <v>-162540</v>
      </c>
      <c r="H52" s="100"/>
      <c r="I52" s="101">
        <v>-162540</v>
      </c>
      <c r="J52" s="102">
        <f t="shared" si="1"/>
        <v>-12.820689282817947</v>
      </c>
    </row>
    <row r="53" spans="1:10" ht="25.5" customHeight="1" x14ac:dyDescent="0.25">
      <c r="A53" s="81">
        <v>3</v>
      </c>
      <c r="B53" s="103" t="s">
        <v>72</v>
      </c>
      <c r="C53" s="195" t="s">
        <v>71</v>
      </c>
      <c r="D53" s="195"/>
      <c r="E53" s="195"/>
      <c r="F53" s="104">
        <v>0</v>
      </c>
      <c r="G53" s="95">
        <v>-162540</v>
      </c>
      <c r="H53" s="95"/>
      <c r="I53" s="96">
        <v>-162540</v>
      </c>
      <c r="J53" s="97">
        <f t="shared" si="1"/>
        <v>-12.820689282817947</v>
      </c>
    </row>
    <row r="54" spans="1:10" ht="25.5" customHeight="1" x14ac:dyDescent="0.25">
      <c r="A54" s="81">
        <v>2</v>
      </c>
      <c r="B54" s="98" t="s">
        <v>73</v>
      </c>
      <c r="C54" s="196" t="s">
        <v>74</v>
      </c>
      <c r="D54" s="196"/>
      <c r="E54" s="196"/>
      <c r="F54" s="99">
        <v>0</v>
      </c>
      <c r="G54" s="100">
        <v>-48424.25</v>
      </c>
      <c r="H54" s="100"/>
      <c r="I54" s="101">
        <v>-48424.25</v>
      </c>
      <c r="J54" s="102">
        <f t="shared" si="1"/>
        <v>-3.8195660329980119</v>
      </c>
    </row>
    <row r="55" spans="1:10" ht="25.5" customHeight="1" x14ac:dyDescent="0.25">
      <c r="A55" s="81">
        <v>3</v>
      </c>
      <c r="B55" s="103" t="s">
        <v>75</v>
      </c>
      <c r="C55" s="195" t="s">
        <v>76</v>
      </c>
      <c r="D55" s="195"/>
      <c r="E55" s="195"/>
      <c r="F55" s="104">
        <v>0</v>
      </c>
      <c r="G55" s="95">
        <v>-545757</v>
      </c>
      <c r="H55" s="95"/>
      <c r="I55" s="96">
        <v>-545757</v>
      </c>
      <c r="J55" s="97">
        <f t="shared" si="1"/>
        <v>-43.047747760076739</v>
      </c>
    </row>
    <row r="56" spans="1:10" ht="25.5" customHeight="1" x14ac:dyDescent="0.25">
      <c r="A56" s="81">
        <v>3</v>
      </c>
      <c r="B56" s="103" t="s">
        <v>77</v>
      </c>
      <c r="C56" s="195" t="s">
        <v>78</v>
      </c>
      <c r="D56" s="195"/>
      <c r="E56" s="195"/>
      <c r="F56" s="104">
        <v>0</v>
      </c>
      <c r="G56" s="95">
        <v>497332.75</v>
      </c>
      <c r="H56" s="95"/>
      <c r="I56" s="96">
        <v>497332.75</v>
      </c>
      <c r="J56" s="97">
        <f t="shared" si="1"/>
        <v>39.228181727078727</v>
      </c>
    </row>
    <row r="57" spans="1:10" ht="25.5" customHeight="1" x14ac:dyDescent="0.25">
      <c r="A57" s="81">
        <v>2</v>
      </c>
      <c r="B57" s="98" t="s">
        <v>79</v>
      </c>
      <c r="C57" s="196" t="s">
        <v>80</v>
      </c>
      <c r="D57" s="196"/>
      <c r="E57" s="196"/>
      <c r="F57" s="99">
        <v>0</v>
      </c>
      <c r="G57" s="100">
        <v>-86717.61</v>
      </c>
      <c r="H57" s="100"/>
      <c r="I57" s="101">
        <v>-86717.61</v>
      </c>
      <c r="J57" s="102">
        <f t="shared" si="1"/>
        <v>-6.8400365027598511</v>
      </c>
    </row>
    <row r="58" spans="1:10" ht="25.5" customHeight="1" x14ac:dyDescent="0.25">
      <c r="A58" s="81">
        <v>3</v>
      </c>
      <c r="B58" s="103" t="s">
        <v>81</v>
      </c>
      <c r="C58" s="195" t="s">
        <v>82</v>
      </c>
      <c r="D58" s="195"/>
      <c r="E58" s="195"/>
      <c r="F58" s="104">
        <v>0</v>
      </c>
      <c r="G58" s="95">
        <v>-86717.61</v>
      </c>
      <c r="H58" s="95"/>
      <c r="I58" s="96">
        <v>-86717.61</v>
      </c>
      <c r="J58" s="97">
        <f t="shared" si="1"/>
        <v>-6.8400365027598511</v>
      </c>
    </row>
    <row r="59" spans="1:10" ht="25.5" customHeight="1" x14ac:dyDescent="0.25">
      <c r="A59" s="81">
        <v>2</v>
      </c>
      <c r="B59" s="98" t="s">
        <v>83</v>
      </c>
      <c r="C59" s="196" t="s">
        <v>84</v>
      </c>
      <c r="D59" s="196"/>
      <c r="E59" s="196"/>
      <c r="F59" s="99">
        <v>0</v>
      </c>
      <c r="G59" s="100">
        <v>-91364.39</v>
      </c>
      <c r="H59" s="100"/>
      <c r="I59" s="101">
        <v>-91364.39</v>
      </c>
      <c r="J59" s="102">
        <f t="shared" si="1"/>
        <v>-7.2065611892715582</v>
      </c>
    </row>
    <row r="60" spans="1:10" ht="25.5" customHeight="1" x14ac:dyDescent="0.25">
      <c r="A60" s="81">
        <v>3</v>
      </c>
      <c r="B60" s="103" t="s">
        <v>85</v>
      </c>
      <c r="C60" s="195" t="s">
        <v>86</v>
      </c>
      <c r="D60" s="195"/>
      <c r="E60" s="195"/>
      <c r="F60" s="104">
        <v>0</v>
      </c>
      <c r="G60" s="95">
        <v>-91364.39</v>
      </c>
      <c r="H60" s="95"/>
      <c r="I60" s="96">
        <v>-91364.39</v>
      </c>
      <c r="J60" s="97">
        <f t="shared" si="1"/>
        <v>-7.2065611892715582</v>
      </c>
    </row>
    <row r="61" spans="1:10" ht="25.5" customHeight="1" x14ac:dyDescent="0.25">
      <c r="A61" s="81">
        <v>2</v>
      </c>
      <c r="B61" s="98" t="s">
        <v>87</v>
      </c>
      <c r="C61" s="196" t="s">
        <v>88</v>
      </c>
      <c r="D61" s="196"/>
      <c r="E61" s="196"/>
      <c r="F61" s="99">
        <v>0</v>
      </c>
      <c r="G61" s="100">
        <v>714735.99</v>
      </c>
      <c r="H61" s="100"/>
      <c r="I61" s="101">
        <v>714735.99</v>
      </c>
      <c r="J61" s="102">
        <f t="shared" si="1"/>
        <v>56.376326116877529</v>
      </c>
    </row>
    <row r="62" spans="1:10" ht="25.5" customHeight="1" x14ac:dyDescent="0.25">
      <c r="A62" s="81">
        <v>3</v>
      </c>
      <c r="B62" s="103" t="s">
        <v>89</v>
      </c>
      <c r="C62" s="195" t="s">
        <v>88</v>
      </c>
      <c r="D62" s="195"/>
      <c r="E62" s="195"/>
      <c r="F62" s="104">
        <v>0</v>
      </c>
      <c r="G62" s="95">
        <v>714735.99</v>
      </c>
      <c r="H62" s="95"/>
      <c r="I62" s="96">
        <v>714735.99</v>
      </c>
      <c r="J62" s="97">
        <f t="shared" si="1"/>
        <v>56.376326116877529</v>
      </c>
    </row>
    <row r="63" spans="1:10" ht="25.5" customHeight="1" x14ac:dyDescent="0.25">
      <c r="A63" s="81">
        <v>2</v>
      </c>
      <c r="B63" s="98" t="s">
        <v>90</v>
      </c>
      <c r="C63" s="196" t="s">
        <v>91</v>
      </c>
      <c r="D63" s="196"/>
      <c r="E63" s="196"/>
      <c r="F63" s="99">
        <v>0</v>
      </c>
      <c r="G63" s="100">
        <v>78056.820000000007</v>
      </c>
      <c r="H63" s="100"/>
      <c r="I63" s="101">
        <v>78056.820000000007</v>
      </c>
      <c r="J63" s="102">
        <f t="shared" si="1"/>
        <v>6.1568982135157473</v>
      </c>
    </row>
    <row r="64" spans="1:10" ht="25.5" customHeight="1" x14ac:dyDescent="0.25">
      <c r="A64" s="81">
        <v>3</v>
      </c>
      <c r="B64" s="103" t="s">
        <v>92</v>
      </c>
      <c r="C64" s="195" t="s">
        <v>93</v>
      </c>
      <c r="D64" s="195"/>
      <c r="E64" s="195"/>
      <c r="F64" s="104">
        <v>0</v>
      </c>
      <c r="G64" s="95">
        <v>78056.820000000007</v>
      </c>
      <c r="H64" s="95"/>
      <c r="I64" s="96">
        <v>78056.820000000007</v>
      </c>
      <c r="J64" s="97">
        <f t="shared" si="1"/>
        <v>6.1568982135157473</v>
      </c>
    </row>
    <row r="65" spans="1:10" ht="25.5" customHeight="1" x14ac:dyDescent="0.25">
      <c r="A65" s="81">
        <v>2</v>
      </c>
      <c r="B65" s="98" t="s">
        <v>94</v>
      </c>
      <c r="C65" s="196" t="s">
        <v>95</v>
      </c>
      <c r="D65" s="196"/>
      <c r="E65" s="196"/>
      <c r="F65" s="99">
        <v>0</v>
      </c>
      <c r="G65" s="100">
        <v>6712.25</v>
      </c>
      <c r="H65" s="100"/>
      <c r="I65" s="101">
        <v>6712.25</v>
      </c>
      <c r="J65" s="102">
        <f t="shared" si="1"/>
        <v>0.52944303948932414</v>
      </c>
    </row>
    <row r="66" spans="1:10" ht="25.5" customHeight="1" x14ac:dyDescent="0.25">
      <c r="A66" s="81">
        <v>3</v>
      </c>
      <c r="B66" s="103" t="s">
        <v>96</v>
      </c>
      <c r="C66" s="195" t="s">
        <v>95</v>
      </c>
      <c r="D66" s="195"/>
      <c r="E66" s="195"/>
      <c r="F66" s="104">
        <v>0</v>
      </c>
      <c r="G66" s="95">
        <v>6712.25</v>
      </c>
      <c r="H66" s="95"/>
      <c r="I66" s="96">
        <v>6712.25</v>
      </c>
      <c r="J66" s="97">
        <f t="shared" si="1"/>
        <v>0.52944303948932414</v>
      </c>
    </row>
    <row r="67" spans="1:10" ht="25.5" customHeight="1" x14ac:dyDescent="0.25">
      <c r="A67" s="81">
        <v>2</v>
      </c>
      <c r="B67" s="98" t="s">
        <v>97</v>
      </c>
      <c r="C67" s="196" t="s">
        <v>98</v>
      </c>
      <c r="D67" s="196"/>
      <c r="E67" s="196"/>
      <c r="F67" s="99">
        <v>0</v>
      </c>
      <c r="G67" s="100">
        <v>25600</v>
      </c>
      <c r="H67" s="100"/>
      <c r="I67" s="101">
        <v>25600</v>
      </c>
      <c r="J67" s="102">
        <f t="shared" si="1"/>
        <v>2.0192546181871505</v>
      </c>
    </row>
    <row r="68" spans="1:10" ht="25.5" customHeight="1" x14ac:dyDescent="0.25">
      <c r="A68" s="81">
        <v>3</v>
      </c>
      <c r="B68" s="103" t="s">
        <v>99</v>
      </c>
      <c r="C68" s="195" t="s">
        <v>98</v>
      </c>
      <c r="D68" s="195"/>
      <c r="E68" s="195"/>
      <c r="F68" s="104">
        <v>0</v>
      </c>
      <c r="G68" s="95">
        <v>25600</v>
      </c>
      <c r="H68" s="95"/>
      <c r="I68" s="96">
        <v>25600</v>
      </c>
      <c r="J68" s="97">
        <f t="shared" si="1"/>
        <v>2.0192546181871505</v>
      </c>
    </row>
    <row r="69" spans="1:10" ht="25.5" customHeight="1" x14ac:dyDescent="0.25">
      <c r="A69" s="81">
        <v>2</v>
      </c>
      <c r="B69" s="98" t="s">
        <v>100</v>
      </c>
      <c r="C69" s="196" t="s">
        <v>101</v>
      </c>
      <c r="D69" s="196"/>
      <c r="E69" s="196"/>
      <c r="F69" s="99">
        <v>0</v>
      </c>
      <c r="G69" s="100">
        <v>40068</v>
      </c>
      <c r="H69" s="100"/>
      <c r="I69" s="101">
        <v>40068</v>
      </c>
      <c r="J69" s="102">
        <f t="shared" si="1"/>
        <v>3.1604489859969815</v>
      </c>
    </row>
    <row r="70" spans="1:10" ht="25.5" customHeight="1" x14ac:dyDescent="0.25">
      <c r="A70" s="81">
        <v>3</v>
      </c>
      <c r="B70" s="103" t="s">
        <v>102</v>
      </c>
      <c r="C70" s="195" t="s">
        <v>101</v>
      </c>
      <c r="D70" s="195"/>
      <c r="E70" s="195"/>
      <c r="F70" s="104">
        <v>0</v>
      </c>
      <c r="G70" s="95">
        <v>40068</v>
      </c>
      <c r="H70" s="95"/>
      <c r="I70" s="96">
        <v>40068</v>
      </c>
      <c r="J70" s="97">
        <f t="shared" si="1"/>
        <v>3.1604489859969815</v>
      </c>
    </row>
    <row r="71" spans="1:10" ht="25.5" customHeight="1" x14ac:dyDescent="0.25">
      <c r="A71" s="81">
        <v>2</v>
      </c>
      <c r="B71" s="98" t="s">
        <v>103</v>
      </c>
      <c r="C71" s="196" t="s">
        <v>104</v>
      </c>
      <c r="D71" s="196"/>
      <c r="E71" s="196"/>
      <c r="F71" s="99">
        <v>0</v>
      </c>
      <c r="G71" s="100">
        <v>5297.32</v>
      </c>
      <c r="H71" s="100"/>
      <c r="I71" s="101">
        <v>5297.32</v>
      </c>
      <c r="J71" s="102">
        <f t="shared" ref="J71:J88" si="2">IF(CenaCelkemVypocet=0,"",I71/CenaCelkemVypocet*100)</f>
        <v>0.41783741695371696</v>
      </c>
    </row>
    <row r="72" spans="1:10" ht="25.5" customHeight="1" x14ac:dyDescent="0.25">
      <c r="A72" s="81">
        <v>3</v>
      </c>
      <c r="B72" s="103" t="s">
        <v>105</v>
      </c>
      <c r="C72" s="195" t="s">
        <v>104</v>
      </c>
      <c r="D72" s="195"/>
      <c r="E72" s="195"/>
      <c r="F72" s="104">
        <v>0</v>
      </c>
      <c r="G72" s="95">
        <v>5297.32</v>
      </c>
      <c r="H72" s="95"/>
      <c r="I72" s="96">
        <v>5297.32</v>
      </c>
      <c r="J72" s="97">
        <f t="shared" si="2"/>
        <v>0.41783741695371696</v>
      </c>
    </row>
    <row r="73" spans="1:10" ht="25.5" customHeight="1" x14ac:dyDescent="0.25">
      <c r="A73" s="81">
        <v>2</v>
      </c>
      <c r="B73" s="98" t="s">
        <v>106</v>
      </c>
      <c r="C73" s="196" t="s">
        <v>107</v>
      </c>
      <c r="D73" s="196"/>
      <c r="E73" s="196"/>
      <c r="F73" s="99">
        <v>0</v>
      </c>
      <c r="G73" s="100">
        <v>60282</v>
      </c>
      <c r="H73" s="100"/>
      <c r="I73" s="101">
        <v>60282</v>
      </c>
      <c r="J73" s="102">
        <f t="shared" si="2"/>
        <v>4.7548713630296007</v>
      </c>
    </row>
    <row r="74" spans="1:10" ht="25.5" customHeight="1" x14ac:dyDescent="0.25">
      <c r="A74" s="81">
        <v>3</v>
      </c>
      <c r="B74" s="103" t="s">
        <v>108</v>
      </c>
      <c r="C74" s="195" t="s">
        <v>109</v>
      </c>
      <c r="D74" s="195"/>
      <c r="E74" s="195"/>
      <c r="F74" s="104">
        <v>0</v>
      </c>
      <c r="G74" s="95">
        <v>60282</v>
      </c>
      <c r="H74" s="95"/>
      <c r="I74" s="96">
        <v>60282</v>
      </c>
      <c r="J74" s="97">
        <f t="shared" si="2"/>
        <v>4.7548713630296007</v>
      </c>
    </row>
    <row r="75" spans="1:10" ht="25.5" customHeight="1" x14ac:dyDescent="0.25">
      <c r="A75" s="81">
        <v>2</v>
      </c>
      <c r="B75" s="98" t="s">
        <v>110</v>
      </c>
      <c r="C75" s="196" t="s">
        <v>111</v>
      </c>
      <c r="D75" s="196"/>
      <c r="E75" s="196"/>
      <c r="F75" s="99">
        <v>0</v>
      </c>
      <c r="G75" s="100">
        <v>218031.06</v>
      </c>
      <c r="H75" s="100"/>
      <c r="I75" s="101">
        <v>218031.06</v>
      </c>
      <c r="J75" s="102">
        <f t="shared" si="2"/>
        <v>17.197665031767173</v>
      </c>
    </row>
    <row r="76" spans="1:10" ht="25.5" customHeight="1" x14ac:dyDescent="0.25">
      <c r="A76" s="81">
        <v>3</v>
      </c>
      <c r="B76" s="103" t="s">
        <v>112</v>
      </c>
      <c r="C76" s="195" t="s">
        <v>111</v>
      </c>
      <c r="D76" s="195"/>
      <c r="E76" s="195"/>
      <c r="F76" s="104">
        <v>0</v>
      </c>
      <c r="G76" s="95">
        <v>218031.06</v>
      </c>
      <c r="H76" s="95"/>
      <c r="I76" s="96">
        <v>218031.06</v>
      </c>
      <c r="J76" s="97">
        <f t="shared" si="2"/>
        <v>17.197665031767173</v>
      </c>
    </row>
    <row r="77" spans="1:10" ht="25.5" customHeight="1" x14ac:dyDescent="0.25">
      <c r="A77" s="81">
        <v>2</v>
      </c>
      <c r="B77" s="98" t="s">
        <v>113</v>
      </c>
      <c r="C77" s="196" t="s">
        <v>114</v>
      </c>
      <c r="D77" s="196"/>
      <c r="E77" s="196"/>
      <c r="F77" s="99">
        <v>0</v>
      </c>
      <c r="G77" s="100">
        <v>27591.87</v>
      </c>
      <c r="H77" s="100"/>
      <c r="I77" s="101">
        <v>27591.87</v>
      </c>
      <c r="J77" s="102">
        <f t="shared" si="2"/>
        <v>2.1763676141374795</v>
      </c>
    </row>
    <row r="78" spans="1:10" ht="25.5" customHeight="1" x14ac:dyDescent="0.25">
      <c r="A78" s="81">
        <v>3</v>
      </c>
      <c r="B78" s="103" t="s">
        <v>115</v>
      </c>
      <c r="C78" s="195" t="s">
        <v>114</v>
      </c>
      <c r="D78" s="195"/>
      <c r="E78" s="195"/>
      <c r="F78" s="104">
        <v>0</v>
      </c>
      <c r="G78" s="95">
        <v>27591.87</v>
      </c>
      <c r="H78" s="95"/>
      <c r="I78" s="96">
        <v>27591.87</v>
      </c>
      <c r="J78" s="97">
        <f t="shared" si="2"/>
        <v>2.1763676141374795</v>
      </c>
    </row>
    <row r="79" spans="1:10" ht="25.5" customHeight="1" x14ac:dyDescent="0.25">
      <c r="A79" s="81">
        <v>2</v>
      </c>
      <c r="B79" s="98" t="s">
        <v>116</v>
      </c>
      <c r="C79" s="196" t="s">
        <v>117</v>
      </c>
      <c r="D79" s="196"/>
      <c r="E79" s="196"/>
      <c r="F79" s="99">
        <v>0</v>
      </c>
      <c r="G79" s="100">
        <v>143838.48000000001</v>
      </c>
      <c r="H79" s="100"/>
      <c r="I79" s="101">
        <v>143838.48000000001</v>
      </c>
      <c r="J79" s="102">
        <f t="shared" si="2"/>
        <v>11.345566992696096</v>
      </c>
    </row>
    <row r="80" spans="1:10" ht="25.5" customHeight="1" x14ac:dyDescent="0.25">
      <c r="A80" s="81">
        <v>3</v>
      </c>
      <c r="B80" s="103" t="s">
        <v>118</v>
      </c>
      <c r="C80" s="195" t="s">
        <v>119</v>
      </c>
      <c r="D80" s="195"/>
      <c r="E80" s="195"/>
      <c r="F80" s="104">
        <v>0</v>
      </c>
      <c r="G80" s="95">
        <v>143838.48000000001</v>
      </c>
      <c r="H80" s="95"/>
      <c r="I80" s="96">
        <v>143838.48000000001</v>
      </c>
      <c r="J80" s="97">
        <f t="shared" si="2"/>
        <v>11.345566992696096</v>
      </c>
    </row>
    <row r="81" spans="1:10" ht="25.5" customHeight="1" x14ac:dyDescent="0.25">
      <c r="A81" s="81">
        <v>2</v>
      </c>
      <c r="B81" s="98" t="s">
        <v>120</v>
      </c>
      <c r="C81" s="196" t="s">
        <v>121</v>
      </c>
      <c r="D81" s="196"/>
      <c r="E81" s="196"/>
      <c r="F81" s="99">
        <v>0</v>
      </c>
      <c r="G81" s="100">
        <v>6790.06</v>
      </c>
      <c r="H81" s="100"/>
      <c r="I81" s="101">
        <v>6790.06</v>
      </c>
      <c r="J81" s="102">
        <f t="shared" si="2"/>
        <v>0.53558046924874381</v>
      </c>
    </row>
    <row r="82" spans="1:10" ht="25.5" customHeight="1" x14ac:dyDescent="0.25">
      <c r="A82" s="81">
        <v>3</v>
      </c>
      <c r="B82" s="103" t="s">
        <v>122</v>
      </c>
      <c r="C82" s="195" t="s">
        <v>123</v>
      </c>
      <c r="D82" s="195"/>
      <c r="E82" s="195"/>
      <c r="F82" s="104">
        <v>0</v>
      </c>
      <c r="G82" s="95">
        <v>6790.06</v>
      </c>
      <c r="H82" s="95"/>
      <c r="I82" s="96">
        <v>6790.06</v>
      </c>
      <c r="J82" s="97">
        <f t="shared" si="2"/>
        <v>0.53558046924874381</v>
      </c>
    </row>
    <row r="83" spans="1:10" ht="25.5" customHeight="1" x14ac:dyDescent="0.25">
      <c r="A83" s="81">
        <v>2</v>
      </c>
      <c r="B83" s="98" t="s">
        <v>124</v>
      </c>
      <c r="C83" s="196" t="s">
        <v>125</v>
      </c>
      <c r="D83" s="196"/>
      <c r="E83" s="196"/>
      <c r="F83" s="99">
        <v>0</v>
      </c>
      <c r="G83" s="100">
        <v>14631.14</v>
      </c>
      <c r="H83" s="100"/>
      <c r="I83" s="101">
        <v>14631.14</v>
      </c>
      <c r="J83" s="102">
        <f t="shared" si="2"/>
        <v>1.1540623833727632</v>
      </c>
    </row>
    <row r="84" spans="1:10" ht="25.5" customHeight="1" x14ac:dyDescent="0.25">
      <c r="A84" s="81">
        <v>3</v>
      </c>
      <c r="B84" s="103" t="s">
        <v>126</v>
      </c>
      <c r="C84" s="195" t="s">
        <v>127</v>
      </c>
      <c r="D84" s="195"/>
      <c r="E84" s="195"/>
      <c r="F84" s="104">
        <v>0</v>
      </c>
      <c r="G84" s="95">
        <v>14631.14</v>
      </c>
      <c r="H84" s="95"/>
      <c r="I84" s="96">
        <v>14631.14</v>
      </c>
      <c r="J84" s="97">
        <f t="shared" si="2"/>
        <v>1.1540623833727632</v>
      </c>
    </row>
    <row r="85" spans="1:10" ht="25.5" customHeight="1" x14ac:dyDescent="0.25">
      <c r="A85" s="81">
        <v>2</v>
      </c>
      <c r="B85" s="98" t="s">
        <v>128</v>
      </c>
      <c r="C85" s="196" t="s">
        <v>129</v>
      </c>
      <c r="D85" s="196"/>
      <c r="E85" s="196"/>
      <c r="F85" s="99">
        <v>0</v>
      </c>
      <c r="G85" s="100">
        <v>-367186.91</v>
      </c>
      <c r="H85" s="100"/>
      <c r="I85" s="101">
        <v>-367186.91</v>
      </c>
      <c r="J85" s="102">
        <f t="shared" si="2"/>
        <v>-28.962650927944118</v>
      </c>
    </row>
    <row r="86" spans="1:10" ht="25.5" customHeight="1" x14ac:dyDescent="0.25">
      <c r="A86" s="81">
        <v>3</v>
      </c>
      <c r="B86" s="103" t="s">
        <v>130</v>
      </c>
      <c r="C86" s="195" t="s">
        <v>131</v>
      </c>
      <c r="D86" s="195"/>
      <c r="E86" s="195"/>
      <c r="F86" s="104">
        <v>0</v>
      </c>
      <c r="G86" s="95">
        <v>-367186.91</v>
      </c>
      <c r="H86" s="95"/>
      <c r="I86" s="96">
        <v>-367186.91</v>
      </c>
      <c r="J86" s="97">
        <f t="shared" si="2"/>
        <v>-28.962650927944118</v>
      </c>
    </row>
    <row r="87" spans="1:10" ht="25.5" customHeight="1" x14ac:dyDescent="0.25">
      <c r="A87" s="81">
        <v>2</v>
      </c>
      <c r="B87" s="98" t="s">
        <v>132</v>
      </c>
      <c r="C87" s="196" t="s">
        <v>133</v>
      </c>
      <c r="D87" s="196"/>
      <c r="E87" s="196"/>
      <c r="F87" s="99">
        <v>0</v>
      </c>
      <c r="G87" s="100">
        <v>-140000</v>
      </c>
      <c r="H87" s="100"/>
      <c r="I87" s="101">
        <v>-140000</v>
      </c>
      <c r="J87" s="102">
        <f t="shared" si="2"/>
        <v>-11.042798693210978</v>
      </c>
    </row>
    <row r="88" spans="1:10" ht="25.5" customHeight="1" x14ac:dyDescent="0.25">
      <c r="A88" s="81">
        <v>3</v>
      </c>
      <c r="B88" s="103" t="s">
        <v>134</v>
      </c>
      <c r="C88" s="195" t="s">
        <v>133</v>
      </c>
      <c r="D88" s="195"/>
      <c r="E88" s="195"/>
      <c r="F88" s="104">
        <v>0</v>
      </c>
      <c r="G88" s="95">
        <v>-140000</v>
      </c>
      <c r="H88" s="95"/>
      <c r="I88" s="96">
        <v>-140000</v>
      </c>
      <c r="J88" s="97">
        <f t="shared" si="2"/>
        <v>-11.042798693210978</v>
      </c>
    </row>
    <row r="89" spans="1:10" ht="25.5" customHeight="1" x14ac:dyDescent="0.25">
      <c r="A89" s="81"/>
      <c r="B89" s="192" t="s">
        <v>135</v>
      </c>
      <c r="C89" s="193"/>
      <c r="D89" s="193"/>
      <c r="E89" s="193"/>
      <c r="F89" s="105">
        <f>SUMIF(A39:A88,"=1",F39:F88)</f>
        <v>0</v>
      </c>
      <c r="G89" s="106">
        <f>SUMIF(A39:A88,"=1",G39:G88)</f>
        <v>1267794.55</v>
      </c>
      <c r="H89" s="106">
        <f>SUMIF(A39:A88,"=1",H39:H88)</f>
        <v>0</v>
      </c>
      <c r="I89" s="107">
        <f>SUMIF(A39:A88,"=1",I39:I88)</f>
        <v>1267794.55</v>
      </c>
      <c r="J89" s="108">
        <f>SUMIF(A39:A88,"=1",J39:J88)</f>
        <v>100</v>
      </c>
    </row>
    <row r="91" spans="1:10" x14ac:dyDescent="0.25">
      <c r="A91" t="s">
        <v>137</v>
      </c>
      <c r="B91" t="s">
        <v>138</v>
      </c>
    </row>
    <row r="92" spans="1:10" x14ac:dyDescent="0.25">
      <c r="A92" t="s">
        <v>139</v>
      </c>
      <c r="B92" t="s">
        <v>140</v>
      </c>
    </row>
    <row r="93" spans="1:10" x14ac:dyDescent="0.25">
      <c r="A93" t="s">
        <v>141</v>
      </c>
      <c r="B93" t="s">
        <v>142</v>
      </c>
    </row>
    <row r="94" spans="1:10" x14ac:dyDescent="0.25">
      <c r="A94" t="s">
        <v>139</v>
      </c>
      <c r="B94" t="s">
        <v>143</v>
      </c>
    </row>
    <row r="95" spans="1:10" x14ac:dyDescent="0.25">
      <c r="A95" t="s">
        <v>141</v>
      </c>
      <c r="B95" t="s">
        <v>144</v>
      </c>
    </row>
    <row r="96" spans="1:10" x14ac:dyDescent="0.25">
      <c r="A96" t="s">
        <v>139</v>
      </c>
      <c r="B96" t="s">
        <v>145</v>
      </c>
    </row>
    <row r="97" spans="1:52" x14ac:dyDescent="0.25">
      <c r="A97" t="s">
        <v>141</v>
      </c>
      <c r="B97" t="s">
        <v>146</v>
      </c>
    </row>
    <row r="98" spans="1:52" x14ac:dyDescent="0.25">
      <c r="A98" t="s">
        <v>139</v>
      </c>
      <c r="B98" t="s">
        <v>147</v>
      </c>
    </row>
    <row r="99" spans="1:52" x14ac:dyDescent="0.25">
      <c r="A99" t="s">
        <v>141</v>
      </c>
      <c r="B99" t="s">
        <v>148</v>
      </c>
    </row>
    <row r="100" spans="1:52" x14ac:dyDescent="0.25">
      <c r="A100" t="s">
        <v>139</v>
      </c>
      <c r="B100" t="s">
        <v>149</v>
      </c>
    </row>
    <row r="101" spans="1:52" x14ac:dyDescent="0.25">
      <c r="A101" t="s">
        <v>141</v>
      </c>
      <c r="B101" t="s">
        <v>150</v>
      </c>
    </row>
    <row r="102" spans="1:52" x14ac:dyDescent="0.25">
      <c r="A102" t="s">
        <v>139</v>
      </c>
      <c r="B102" t="s">
        <v>151</v>
      </c>
    </row>
    <row r="103" spans="1:52" x14ac:dyDescent="0.25">
      <c r="A103" t="s">
        <v>141</v>
      </c>
      <c r="B103" t="s">
        <v>152</v>
      </c>
    </row>
    <row r="104" spans="1:52" x14ac:dyDescent="0.25">
      <c r="A104" t="s">
        <v>139</v>
      </c>
      <c r="B104" t="s">
        <v>153</v>
      </c>
    </row>
    <row r="105" spans="1:52" x14ac:dyDescent="0.25">
      <c r="A105" t="s">
        <v>141</v>
      </c>
      <c r="B105" t="s">
        <v>154</v>
      </c>
    </row>
    <row r="106" spans="1:52" x14ac:dyDescent="0.25">
      <c r="A106" t="s">
        <v>139</v>
      </c>
      <c r="B106" t="s">
        <v>155</v>
      </c>
    </row>
    <row r="107" spans="1:52" x14ac:dyDescent="0.25">
      <c r="A107" t="s">
        <v>141</v>
      </c>
      <c r="B107" t="s">
        <v>156</v>
      </c>
    </row>
    <row r="108" spans="1:52" x14ac:dyDescent="0.25">
      <c r="A108" t="s">
        <v>141</v>
      </c>
      <c r="B108" t="s">
        <v>157</v>
      </c>
    </row>
    <row r="109" spans="1:52" x14ac:dyDescent="0.25">
      <c r="B109" s="194" t="s">
        <v>158</v>
      </c>
      <c r="C109" s="194"/>
      <c r="D109" s="194"/>
      <c r="E109" s="194"/>
      <c r="F109" s="194"/>
      <c r="G109" s="194"/>
      <c r="H109" s="194"/>
      <c r="I109" s="194"/>
      <c r="J109" s="194"/>
      <c r="AZ109" s="117" t="str">
        <f>B109</f>
        <v>Celý rozpočet R49-2 nabídka SUB</v>
      </c>
    </row>
    <row r="110" spans="1:52" x14ac:dyDescent="0.25">
      <c r="A110" t="s">
        <v>139</v>
      </c>
      <c r="B110" t="s">
        <v>159</v>
      </c>
    </row>
    <row r="111" spans="1:52" x14ac:dyDescent="0.25">
      <c r="A111" t="s">
        <v>141</v>
      </c>
      <c r="B111" t="s">
        <v>160</v>
      </c>
    </row>
    <row r="112" spans="1:52" x14ac:dyDescent="0.25">
      <c r="A112" t="s">
        <v>139</v>
      </c>
      <c r="B112" t="s">
        <v>161</v>
      </c>
    </row>
    <row r="113" spans="1:2" x14ac:dyDescent="0.25">
      <c r="A113" t="s">
        <v>141</v>
      </c>
      <c r="B113" t="s">
        <v>162</v>
      </c>
    </row>
    <row r="114" spans="1:2" x14ac:dyDescent="0.25">
      <c r="A114" t="s">
        <v>139</v>
      </c>
      <c r="B114" t="s">
        <v>163</v>
      </c>
    </row>
    <row r="115" spans="1:2" x14ac:dyDescent="0.25">
      <c r="A115" t="s">
        <v>141</v>
      </c>
      <c r="B115" t="s">
        <v>164</v>
      </c>
    </row>
    <row r="116" spans="1:2" x14ac:dyDescent="0.25">
      <c r="A116" t="s">
        <v>139</v>
      </c>
      <c r="B116" t="s">
        <v>165</v>
      </c>
    </row>
    <row r="117" spans="1:2" x14ac:dyDescent="0.25">
      <c r="A117" t="s">
        <v>141</v>
      </c>
      <c r="B117" t="s">
        <v>166</v>
      </c>
    </row>
    <row r="118" spans="1:2" x14ac:dyDescent="0.25">
      <c r="A118" t="s">
        <v>139</v>
      </c>
      <c r="B118" t="s">
        <v>167</v>
      </c>
    </row>
    <row r="119" spans="1:2" x14ac:dyDescent="0.25">
      <c r="A119" t="s">
        <v>141</v>
      </c>
      <c r="B119" t="s">
        <v>168</v>
      </c>
    </row>
    <row r="120" spans="1:2" x14ac:dyDescent="0.25">
      <c r="A120" t="s">
        <v>139</v>
      </c>
      <c r="B120" t="s">
        <v>169</v>
      </c>
    </row>
    <row r="121" spans="1:2" x14ac:dyDescent="0.25">
      <c r="A121" t="s">
        <v>141</v>
      </c>
      <c r="B121" t="s">
        <v>170</v>
      </c>
    </row>
    <row r="122" spans="1:2" x14ac:dyDescent="0.25">
      <c r="A122" t="s">
        <v>139</v>
      </c>
      <c r="B122" t="s">
        <v>171</v>
      </c>
    </row>
    <row r="123" spans="1:2" x14ac:dyDescent="0.25">
      <c r="A123" t="s">
        <v>141</v>
      </c>
      <c r="B123" t="s">
        <v>172</v>
      </c>
    </row>
    <row r="124" spans="1:2" x14ac:dyDescent="0.25">
      <c r="A124" t="s">
        <v>139</v>
      </c>
      <c r="B124" t="s">
        <v>173</v>
      </c>
    </row>
    <row r="125" spans="1:2" x14ac:dyDescent="0.25">
      <c r="A125" t="s">
        <v>141</v>
      </c>
      <c r="B125" t="s">
        <v>174</v>
      </c>
    </row>
    <row r="126" spans="1:2" x14ac:dyDescent="0.25">
      <c r="A126" t="s">
        <v>139</v>
      </c>
      <c r="B126" t="s">
        <v>175</v>
      </c>
    </row>
    <row r="127" spans="1:2" x14ac:dyDescent="0.25">
      <c r="A127" t="s">
        <v>141</v>
      </c>
      <c r="B127" t="s">
        <v>176</v>
      </c>
    </row>
    <row r="128" spans="1:2" x14ac:dyDescent="0.25">
      <c r="A128" t="s">
        <v>139</v>
      </c>
      <c r="B128" t="s">
        <v>177</v>
      </c>
    </row>
    <row r="129" spans="1:2" x14ac:dyDescent="0.25">
      <c r="A129" t="s">
        <v>141</v>
      </c>
      <c r="B129" t="s">
        <v>178</v>
      </c>
    </row>
    <row r="130" spans="1:2" x14ac:dyDescent="0.25">
      <c r="A130" t="s">
        <v>139</v>
      </c>
      <c r="B130" t="s">
        <v>179</v>
      </c>
    </row>
    <row r="131" spans="1:2" x14ac:dyDescent="0.25">
      <c r="A131" t="s">
        <v>141</v>
      </c>
      <c r="B131" t="s">
        <v>180</v>
      </c>
    </row>
    <row r="132" spans="1:2" x14ac:dyDescent="0.25">
      <c r="A132" t="s">
        <v>139</v>
      </c>
      <c r="B132" t="s">
        <v>181</v>
      </c>
    </row>
    <row r="133" spans="1:2" x14ac:dyDescent="0.25">
      <c r="A133" t="s">
        <v>141</v>
      </c>
      <c r="B133" t="s">
        <v>182</v>
      </c>
    </row>
    <row r="134" spans="1:2" x14ac:dyDescent="0.25">
      <c r="A134" t="s">
        <v>139</v>
      </c>
      <c r="B134" t="s">
        <v>183</v>
      </c>
    </row>
    <row r="135" spans="1:2" x14ac:dyDescent="0.25">
      <c r="A135" t="s">
        <v>141</v>
      </c>
      <c r="B135" t="s">
        <v>184</v>
      </c>
    </row>
    <row r="136" spans="1:2" x14ac:dyDescent="0.25">
      <c r="A136" t="s">
        <v>139</v>
      </c>
      <c r="B136" t="s">
        <v>185</v>
      </c>
    </row>
    <row r="137" spans="1:2" x14ac:dyDescent="0.25">
      <c r="A137" t="s">
        <v>141</v>
      </c>
      <c r="B137" t="s">
        <v>186</v>
      </c>
    </row>
    <row r="138" spans="1:2" x14ac:dyDescent="0.25">
      <c r="A138" t="s">
        <v>139</v>
      </c>
      <c r="B138" t="s">
        <v>187</v>
      </c>
    </row>
    <row r="139" spans="1:2" x14ac:dyDescent="0.25">
      <c r="A139" t="s">
        <v>141</v>
      </c>
      <c r="B139" t="s">
        <v>188</v>
      </c>
    </row>
    <row r="140" spans="1:2" x14ac:dyDescent="0.25">
      <c r="A140" t="s">
        <v>139</v>
      </c>
      <c r="B140" t="s">
        <v>189</v>
      </c>
    </row>
    <row r="141" spans="1:2" x14ac:dyDescent="0.25">
      <c r="A141" t="s">
        <v>141</v>
      </c>
      <c r="B141" t="s">
        <v>190</v>
      </c>
    </row>
    <row r="144" spans="1:2" ht="15.6" x14ac:dyDescent="0.3">
      <c r="B144" s="118" t="s">
        <v>191</v>
      </c>
    </row>
    <row r="146" spans="1:10" ht="25.5" customHeight="1" x14ac:dyDescent="0.25">
      <c r="A146" s="120"/>
      <c r="B146" s="123" t="s">
        <v>18</v>
      </c>
      <c r="C146" s="123" t="s">
        <v>6</v>
      </c>
      <c r="D146" s="124"/>
      <c r="E146" s="124"/>
      <c r="F146" s="125" t="s">
        <v>192</v>
      </c>
      <c r="G146" s="125"/>
      <c r="H146" s="125"/>
      <c r="I146" s="125" t="s">
        <v>31</v>
      </c>
      <c r="J146" s="125" t="s">
        <v>0</v>
      </c>
    </row>
    <row r="147" spans="1:10" ht="36.75" customHeight="1" x14ac:dyDescent="0.25">
      <c r="A147" s="121"/>
      <c r="B147" s="126" t="s">
        <v>193</v>
      </c>
      <c r="C147" s="190" t="s">
        <v>194</v>
      </c>
      <c r="D147" s="191"/>
      <c r="E147" s="191"/>
      <c r="F147" s="135" t="s">
        <v>26</v>
      </c>
      <c r="G147" s="127"/>
      <c r="H147" s="127"/>
      <c r="I147" s="127">
        <v>40068</v>
      </c>
      <c r="J147" s="132">
        <f>IF(I178=0,"",I147/I178*100)</f>
        <v>3.1604489859969815</v>
      </c>
    </row>
    <row r="148" spans="1:10" ht="36.75" customHeight="1" x14ac:dyDescent="0.25">
      <c r="A148" s="121"/>
      <c r="B148" s="126" t="s">
        <v>195</v>
      </c>
      <c r="C148" s="190" t="s">
        <v>196</v>
      </c>
      <c r="D148" s="191"/>
      <c r="E148" s="191"/>
      <c r="F148" s="135" t="s">
        <v>26</v>
      </c>
      <c r="G148" s="127"/>
      <c r="H148" s="127"/>
      <c r="I148" s="127">
        <v>23413.47</v>
      </c>
      <c r="J148" s="132">
        <f>IF(I178=0,"",I148/I178*100)</f>
        <v>1.8467873994252462</v>
      </c>
    </row>
    <row r="149" spans="1:10" ht="36.75" customHeight="1" x14ac:dyDescent="0.25">
      <c r="A149" s="121"/>
      <c r="B149" s="126" t="s">
        <v>197</v>
      </c>
      <c r="C149" s="190" t="s">
        <v>198</v>
      </c>
      <c r="D149" s="191"/>
      <c r="E149" s="191"/>
      <c r="F149" s="135" t="s">
        <v>26</v>
      </c>
      <c r="G149" s="127"/>
      <c r="H149" s="127"/>
      <c r="I149" s="127">
        <v>-2387</v>
      </c>
      <c r="J149" s="132">
        <f>IF(I178=0,"",I149/I178*100)</f>
        <v>-0.18827971771924717</v>
      </c>
    </row>
    <row r="150" spans="1:10" ht="36.75" customHeight="1" x14ac:dyDescent="0.25">
      <c r="A150" s="121"/>
      <c r="B150" s="126" t="s">
        <v>199</v>
      </c>
      <c r="C150" s="190" t="s">
        <v>200</v>
      </c>
      <c r="D150" s="191"/>
      <c r="E150" s="191"/>
      <c r="F150" s="135" t="s">
        <v>26</v>
      </c>
      <c r="G150" s="127"/>
      <c r="H150" s="127"/>
      <c r="I150" s="127">
        <v>-25.2</v>
      </c>
      <c r="J150" s="132">
        <f>IF(I178=0,"",I150/I178*100)</f>
        <v>-1.9877037647779761E-3</v>
      </c>
    </row>
    <row r="151" spans="1:10" ht="36.75" customHeight="1" x14ac:dyDescent="0.25">
      <c r="A151" s="121"/>
      <c r="B151" s="126" t="s">
        <v>201</v>
      </c>
      <c r="C151" s="190" t="s">
        <v>202</v>
      </c>
      <c r="D151" s="191"/>
      <c r="E151" s="191"/>
      <c r="F151" s="135" t="s">
        <v>26</v>
      </c>
      <c r="G151" s="127"/>
      <c r="H151" s="127"/>
      <c r="I151" s="127">
        <v>-7481.96</v>
      </c>
      <c r="J151" s="132">
        <f>IF(I178=0,"",I151/I178*100)</f>
        <v>-0.59015555793326291</v>
      </c>
    </row>
    <row r="152" spans="1:10" ht="36.75" customHeight="1" x14ac:dyDescent="0.25">
      <c r="A152" s="121"/>
      <c r="B152" s="126" t="s">
        <v>203</v>
      </c>
      <c r="C152" s="190" t="s">
        <v>204</v>
      </c>
      <c r="D152" s="191"/>
      <c r="E152" s="191"/>
      <c r="F152" s="135" t="s">
        <v>26</v>
      </c>
      <c r="G152" s="127"/>
      <c r="H152" s="127"/>
      <c r="I152" s="127">
        <v>-109286.68</v>
      </c>
      <c r="J152" s="132">
        <f>IF(I178=0,"",I152/I178*100)</f>
        <v>-8.6202200506383306</v>
      </c>
    </row>
    <row r="153" spans="1:10" ht="36.75" customHeight="1" x14ac:dyDescent="0.25">
      <c r="A153" s="121"/>
      <c r="B153" s="126" t="s">
        <v>205</v>
      </c>
      <c r="C153" s="190" t="s">
        <v>206</v>
      </c>
      <c r="D153" s="191"/>
      <c r="E153" s="191"/>
      <c r="F153" s="135" t="s">
        <v>26</v>
      </c>
      <c r="G153" s="127"/>
      <c r="H153" s="127"/>
      <c r="I153" s="127">
        <v>83627.63</v>
      </c>
      <c r="J153" s="132">
        <f>IF(I178=0,"",I153/I178*100)</f>
        <v>6.5963077377166517</v>
      </c>
    </row>
    <row r="154" spans="1:10" ht="36.75" customHeight="1" x14ac:dyDescent="0.25">
      <c r="A154" s="121"/>
      <c r="B154" s="126" t="s">
        <v>207</v>
      </c>
      <c r="C154" s="190" t="s">
        <v>208</v>
      </c>
      <c r="D154" s="191"/>
      <c r="E154" s="191"/>
      <c r="F154" s="135" t="s">
        <v>26</v>
      </c>
      <c r="G154" s="127"/>
      <c r="H154" s="127"/>
      <c r="I154" s="127">
        <v>-9332.4599999999991</v>
      </c>
      <c r="J154" s="132">
        <f>IF(I178=0,"",I154/I178*100)</f>
        <v>-0.73611769351745515</v>
      </c>
    </row>
    <row r="155" spans="1:10" ht="36.75" customHeight="1" x14ac:dyDescent="0.25">
      <c r="A155" s="121"/>
      <c r="B155" s="126" t="s">
        <v>209</v>
      </c>
      <c r="C155" s="190" t="s">
        <v>210</v>
      </c>
      <c r="D155" s="191"/>
      <c r="E155" s="191"/>
      <c r="F155" s="135" t="s">
        <v>26</v>
      </c>
      <c r="G155" s="127"/>
      <c r="H155" s="127"/>
      <c r="I155" s="127">
        <v>-171343.29</v>
      </c>
      <c r="J155" s="132">
        <f>IF(I178=0,"",I155/I178*100)</f>
        <v>-13.515067563589071</v>
      </c>
    </row>
    <row r="156" spans="1:10" ht="36.75" customHeight="1" x14ac:dyDescent="0.25">
      <c r="A156" s="121"/>
      <c r="B156" s="126" t="s">
        <v>211</v>
      </c>
      <c r="C156" s="190" t="s">
        <v>212</v>
      </c>
      <c r="D156" s="191"/>
      <c r="E156" s="191"/>
      <c r="F156" s="135" t="s">
        <v>26</v>
      </c>
      <c r="G156" s="127"/>
      <c r="H156" s="127"/>
      <c r="I156" s="127">
        <v>4307.58</v>
      </c>
      <c r="J156" s="132">
        <f>IF(I178=0,"",I156/I178*100)</f>
        <v>0.33976956282072673</v>
      </c>
    </row>
    <row r="157" spans="1:10" ht="36.75" customHeight="1" x14ac:dyDescent="0.25">
      <c r="A157" s="121"/>
      <c r="B157" s="126" t="s">
        <v>213</v>
      </c>
      <c r="C157" s="190" t="s">
        <v>214</v>
      </c>
      <c r="D157" s="191"/>
      <c r="E157" s="191"/>
      <c r="F157" s="135" t="s">
        <v>26</v>
      </c>
      <c r="G157" s="127"/>
      <c r="H157" s="127"/>
      <c r="I157" s="127">
        <v>-4203.53</v>
      </c>
      <c r="J157" s="132">
        <f>IF(I178=0,"",I157/I178*100)</f>
        <v>-0.33156239707766527</v>
      </c>
    </row>
    <row r="158" spans="1:10" ht="36.75" customHeight="1" x14ac:dyDescent="0.25">
      <c r="A158" s="121"/>
      <c r="B158" s="126" t="s">
        <v>215</v>
      </c>
      <c r="C158" s="190" t="s">
        <v>216</v>
      </c>
      <c r="D158" s="191"/>
      <c r="E158" s="191"/>
      <c r="F158" s="135" t="s">
        <v>26</v>
      </c>
      <c r="G158" s="127"/>
      <c r="H158" s="127"/>
      <c r="I158" s="127">
        <v>-545757</v>
      </c>
      <c r="J158" s="132">
        <f>IF(I178=0,"",I158/I178*100)</f>
        <v>-43.047747760076739</v>
      </c>
    </row>
    <row r="159" spans="1:10" ht="36.75" customHeight="1" x14ac:dyDescent="0.25">
      <c r="A159" s="121"/>
      <c r="B159" s="126" t="s">
        <v>217</v>
      </c>
      <c r="C159" s="190" t="s">
        <v>218</v>
      </c>
      <c r="D159" s="191"/>
      <c r="E159" s="191"/>
      <c r="F159" s="135" t="s">
        <v>26</v>
      </c>
      <c r="G159" s="127"/>
      <c r="H159" s="127"/>
      <c r="I159" s="127">
        <v>431713</v>
      </c>
      <c r="J159" s="132">
        <f>IF(I178=0,"",I159/I178*100)</f>
        <v>34.052283944587074</v>
      </c>
    </row>
    <row r="160" spans="1:10" ht="36.75" customHeight="1" x14ac:dyDescent="0.25">
      <c r="A160" s="121"/>
      <c r="B160" s="126" t="s">
        <v>219</v>
      </c>
      <c r="C160" s="190" t="s">
        <v>220</v>
      </c>
      <c r="D160" s="191"/>
      <c r="E160" s="191"/>
      <c r="F160" s="135" t="s">
        <v>26</v>
      </c>
      <c r="G160" s="127"/>
      <c r="H160" s="127"/>
      <c r="I160" s="127">
        <v>14631.14</v>
      </c>
      <c r="J160" s="132">
        <f>IF(I178=0,"",I160/I178*100)</f>
        <v>1.1540623833727632</v>
      </c>
    </row>
    <row r="161" spans="1:10" ht="36.75" customHeight="1" x14ac:dyDescent="0.25">
      <c r="A161" s="121"/>
      <c r="B161" s="126" t="s">
        <v>221</v>
      </c>
      <c r="C161" s="190" t="s">
        <v>222</v>
      </c>
      <c r="D161" s="191"/>
      <c r="E161" s="191"/>
      <c r="F161" s="135" t="s">
        <v>26</v>
      </c>
      <c r="G161" s="127"/>
      <c r="H161" s="127"/>
      <c r="I161" s="127">
        <v>9056</v>
      </c>
      <c r="J161" s="132">
        <f>IF(I178=0,"",I161/I178*100)</f>
        <v>0.71431132118370444</v>
      </c>
    </row>
    <row r="162" spans="1:10" ht="36.75" customHeight="1" x14ac:dyDescent="0.25">
      <c r="A162" s="121"/>
      <c r="B162" s="126" t="s">
        <v>223</v>
      </c>
      <c r="C162" s="190" t="s">
        <v>224</v>
      </c>
      <c r="D162" s="191"/>
      <c r="E162" s="191"/>
      <c r="F162" s="135" t="s">
        <v>26</v>
      </c>
      <c r="G162" s="127"/>
      <c r="H162" s="127"/>
      <c r="I162" s="127">
        <v>35953.75</v>
      </c>
      <c r="J162" s="132">
        <f>IF(I178=0,"",I162/I178*100)</f>
        <v>2.8359287394002441</v>
      </c>
    </row>
    <row r="163" spans="1:10" ht="36.75" customHeight="1" x14ac:dyDescent="0.25">
      <c r="A163" s="121"/>
      <c r="B163" s="126" t="s">
        <v>225</v>
      </c>
      <c r="C163" s="190" t="s">
        <v>226</v>
      </c>
      <c r="D163" s="191"/>
      <c r="E163" s="191"/>
      <c r="F163" s="135" t="s">
        <v>27</v>
      </c>
      <c r="G163" s="127"/>
      <c r="H163" s="127"/>
      <c r="I163" s="127">
        <v>-1846.53</v>
      </c>
      <c r="J163" s="132">
        <f>IF(I178=0,"",I163/I178*100)</f>
        <v>-0.14564899336410619</v>
      </c>
    </row>
    <row r="164" spans="1:10" ht="36.75" customHeight="1" x14ac:dyDescent="0.25">
      <c r="A164" s="121"/>
      <c r="B164" s="126" t="s">
        <v>227</v>
      </c>
      <c r="C164" s="190" t="s">
        <v>228</v>
      </c>
      <c r="D164" s="191"/>
      <c r="E164" s="191"/>
      <c r="F164" s="135" t="s">
        <v>27</v>
      </c>
      <c r="G164" s="127"/>
      <c r="H164" s="127"/>
      <c r="I164" s="127">
        <v>16593.27</v>
      </c>
      <c r="J164" s="132">
        <f>IF(I178=0,"",I164/I178*100)</f>
        <v>1.3088295733721209</v>
      </c>
    </row>
    <row r="165" spans="1:10" ht="36.75" customHeight="1" x14ac:dyDescent="0.25">
      <c r="A165" s="121"/>
      <c r="B165" s="126" t="s">
        <v>229</v>
      </c>
      <c r="C165" s="190" t="s">
        <v>230</v>
      </c>
      <c r="D165" s="191"/>
      <c r="E165" s="191"/>
      <c r="F165" s="135" t="s">
        <v>27</v>
      </c>
      <c r="G165" s="127"/>
      <c r="H165" s="127"/>
      <c r="I165" s="127">
        <v>346.47</v>
      </c>
      <c r="J165" s="132">
        <f>IF(I178=0,"",I165/I178*100)</f>
        <v>2.7328560451691485E-2</v>
      </c>
    </row>
    <row r="166" spans="1:10" ht="36.75" customHeight="1" x14ac:dyDescent="0.25">
      <c r="A166" s="121"/>
      <c r="B166" s="126" t="s">
        <v>231</v>
      </c>
      <c r="C166" s="190" t="s">
        <v>232</v>
      </c>
      <c r="D166" s="191"/>
      <c r="E166" s="191"/>
      <c r="F166" s="135" t="s">
        <v>27</v>
      </c>
      <c r="G166" s="127"/>
      <c r="H166" s="127"/>
      <c r="I166" s="127">
        <v>-74998.149999999994</v>
      </c>
      <c r="J166" s="132">
        <f>IF(I178=0,"",I166/I178*100)</f>
        <v>-5.9156390915231487</v>
      </c>
    </row>
    <row r="167" spans="1:10" ht="36.75" customHeight="1" x14ac:dyDescent="0.25">
      <c r="A167" s="121"/>
      <c r="B167" s="126" t="s">
        <v>233</v>
      </c>
      <c r="C167" s="190" t="s">
        <v>234</v>
      </c>
      <c r="D167" s="191"/>
      <c r="E167" s="191"/>
      <c r="F167" s="135" t="s">
        <v>27</v>
      </c>
      <c r="G167" s="127"/>
      <c r="H167" s="127"/>
      <c r="I167" s="127">
        <v>-5404.55</v>
      </c>
      <c r="J167" s="132">
        <f>IF(I178=0,"",I167/I178*100)</f>
        <v>-0.42629541198138138</v>
      </c>
    </row>
    <row r="168" spans="1:10" ht="36.75" customHeight="1" x14ac:dyDescent="0.25">
      <c r="A168" s="121"/>
      <c r="B168" s="126" t="s">
        <v>235</v>
      </c>
      <c r="C168" s="190" t="s">
        <v>236</v>
      </c>
      <c r="D168" s="191"/>
      <c r="E168" s="191"/>
      <c r="F168" s="135" t="s">
        <v>27</v>
      </c>
      <c r="G168" s="127"/>
      <c r="H168" s="127"/>
      <c r="I168" s="127">
        <v>-85959.84</v>
      </c>
      <c r="J168" s="132">
        <f>IF(I178=0,"",I168/I178*100)</f>
        <v>-6.7802657772901762</v>
      </c>
    </row>
    <row r="169" spans="1:10" ht="36.75" customHeight="1" x14ac:dyDescent="0.25">
      <c r="A169" s="121"/>
      <c r="B169" s="126" t="s">
        <v>237</v>
      </c>
      <c r="C169" s="190" t="s">
        <v>238</v>
      </c>
      <c r="D169" s="191"/>
      <c r="E169" s="191"/>
      <c r="F169" s="135" t="s">
        <v>27</v>
      </c>
      <c r="G169" s="127"/>
      <c r="H169" s="127"/>
      <c r="I169" s="127">
        <v>27591.87</v>
      </c>
      <c r="J169" s="132">
        <f>IF(I178=0,"",I169/I178*100)</f>
        <v>2.1763676141374795</v>
      </c>
    </row>
    <row r="170" spans="1:10" ht="36.75" customHeight="1" x14ac:dyDescent="0.25">
      <c r="A170" s="121"/>
      <c r="B170" s="126" t="s">
        <v>239</v>
      </c>
      <c r="C170" s="190" t="s">
        <v>240</v>
      </c>
      <c r="D170" s="191"/>
      <c r="E170" s="191"/>
      <c r="F170" s="135" t="s">
        <v>27</v>
      </c>
      <c r="G170" s="127"/>
      <c r="H170" s="127"/>
      <c r="I170" s="127">
        <v>25600</v>
      </c>
      <c r="J170" s="132">
        <f>IF(I178=0,"",I170/I178*100)</f>
        <v>2.0192546181871505</v>
      </c>
    </row>
    <row r="171" spans="1:10" ht="36.75" customHeight="1" x14ac:dyDescent="0.25">
      <c r="A171" s="121"/>
      <c r="B171" s="126" t="s">
        <v>239</v>
      </c>
      <c r="C171" s="190" t="s">
        <v>241</v>
      </c>
      <c r="D171" s="191"/>
      <c r="E171" s="191"/>
      <c r="F171" s="135" t="s">
        <v>27</v>
      </c>
      <c r="G171" s="127"/>
      <c r="H171" s="127"/>
      <c r="I171" s="127">
        <v>6000</v>
      </c>
      <c r="J171" s="132">
        <f>IF(I178=0,"",I171/I178*100)</f>
        <v>0.47326280113761338</v>
      </c>
    </row>
    <row r="172" spans="1:10" ht="36.75" customHeight="1" x14ac:dyDescent="0.25">
      <c r="A172" s="121"/>
      <c r="B172" s="126" t="s">
        <v>242</v>
      </c>
      <c r="C172" s="190" t="s">
        <v>243</v>
      </c>
      <c r="D172" s="191"/>
      <c r="E172" s="191"/>
      <c r="F172" s="135" t="s">
        <v>27</v>
      </c>
      <c r="G172" s="127"/>
      <c r="H172" s="127"/>
      <c r="I172" s="127">
        <v>1595131.05</v>
      </c>
      <c r="J172" s="132">
        <f>IF(I178=0,"",I172/I178*100)</f>
        <v>125.8193648174304</v>
      </c>
    </row>
    <row r="173" spans="1:10" ht="36.75" customHeight="1" x14ac:dyDescent="0.25">
      <c r="A173" s="121"/>
      <c r="B173" s="126" t="s">
        <v>244</v>
      </c>
      <c r="C173" s="190" t="s">
        <v>245</v>
      </c>
      <c r="D173" s="191"/>
      <c r="E173" s="191"/>
      <c r="F173" s="135" t="s">
        <v>27</v>
      </c>
      <c r="G173" s="127"/>
      <c r="H173" s="127"/>
      <c r="I173" s="127">
        <v>3252.28</v>
      </c>
      <c r="J173" s="132">
        <f>IF(I178=0,"",I173/I178*100)</f>
        <v>0.2565305238139729</v>
      </c>
    </row>
    <row r="174" spans="1:10" ht="36.75" customHeight="1" x14ac:dyDescent="0.25">
      <c r="A174" s="121"/>
      <c r="B174" s="126" t="s">
        <v>246</v>
      </c>
      <c r="C174" s="190" t="s">
        <v>247</v>
      </c>
      <c r="D174" s="191"/>
      <c r="E174" s="191"/>
      <c r="F174" s="135" t="s">
        <v>27</v>
      </c>
      <c r="G174" s="127"/>
      <c r="H174" s="127"/>
      <c r="I174" s="127">
        <v>109674.8</v>
      </c>
      <c r="J174" s="132">
        <f>IF(I178=0,"",I174/I178*100)</f>
        <v>8.6508338437012533</v>
      </c>
    </row>
    <row r="175" spans="1:10" ht="36.75" customHeight="1" x14ac:dyDescent="0.25">
      <c r="A175" s="121"/>
      <c r="B175" s="126" t="s">
        <v>248</v>
      </c>
      <c r="C175" s="190" t="s">
        <v>249</v>
      </c>
      <c r="D175" s="191"/>
      <c r="E175" s="191"/>
      <c r="F175" s="135" t="s">
        <v>27</v>
      </c>
      <c r="G175" s="127"/>
      <c r="H175" s="127"/>
      <c r="I175" s="127">
        <v>790.43</v>
      </c>
      <c r="J175" s="132">
        <f>IF(I178=0,"",I175/I178*100)</f>
        <v>6.2346852650533947E-2</v>
      </c>
    </row>
    <row r="176" spans="1:10" ht="36.75" customHeight="1" x14ac:dyDescent="0.25">
      <c r="A176" s="121"/>
      <c r="B176" s="126" t="s">
        <v>250</v>
      </c>
      <c r="C176" s="190" t="s">
        <v>251</v>
      </c>
      <c r="D176" s="191"/>
      <c r="E176" s="191"/>
      <c r="F176" s="135" t="s">
        <v>27</v>
      </c>
      <c r="G176" s="127"/>
      <c r="H176" s="127"/>
      <c r="I176" s="127">
        <v>-162540</v>
      </c>
      <c r="J176" s="132">
        <f>IF(I178=0,"",I176/I178*100)</f>
        <v>-12.820689282817947</v>
      </c>
    </row>
    <row r="177" spans="1:10" ht="36.75" customHeight="1" x14ac:dyDescent="0.25">
      <c r="A177" s="121"/>
      <c r="B177" s="126" t="s">
        <v>252</v>
      </c>
      <c r="C177" s="190" t="s">
        <v>253</v>
      </c>
      <c r="D177" s="191"/>
      <c r="E177" s="191"/>
      <c r="F177" s="135" t="s">
        <v>28</v>
      </c>
      <c r="G177" s="127"/>
      <c r="H177" s="127"/>
      <c r="I177" s="127">
        <v>20610</v>
      </c>
      <c r="J177" s="132">
        <f>IF(I178=0,"",I177/I178*100)</f>
        <v>1.6256577219077017</v>
      </c>
    </row>
    <row r="178" spans="1:10" ht="25.5" customHeight="1" x14ac:dyDescent="0.25">
      <c r="A178" s="122"/>
      <c r="B178" s="128" t="s">
        <v>1</v>
      </c>
      <c r="C178" s="129"/>
      <c r="D178" s="130"/>
      <c r="E178" s="130"/>
      <c r="F178" s="136"/>
      <c r="G178" s="131"/>
      <c r="H178" s="131"/>
      <c r="I178" s="131">
        <f>SUM(I147:I177)</f>
        <v>1267794.55</v>
      </c>
      <c r="J178" s="133">
        <f>SUM(J147:J177)</f>
        <v>100</v>
      </c>
    </row>
    <row r="179" spans="1:10" x14ac:dyDescent="0.25">
      <c r="F179" s="80"/>
      <c r="G179" s="80"/>
      <c r="H179" s="80"/>
      <c r="I179" s="80"/>
      <c r="J179" s="134"/>
    </row>
    <row r="180" spans="1:10" x14ac:dyDescent="0.25">
      <c r="F180" s="80"/>
      <c r="G180" s="80"/>
      <c r="H180" s="80"/>
      <c r="I180" s="80"/>
      <c r="J180" s="134"/>
    </row>
    <row r="181" spans="1:10" x14ac:dyDescent="0.25">
      <c r="F181" s="80"/>
      <c r="G181" s="80"/>
      <c r="H181" s="80"/>
      <c r="I181" s="80"/>
      <c r="J181" s="134"/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123">
    <mergeCell ref="B1:J1"/>
    <mergeCell ref="G26:I26"/>
    <mergeCell ref="G27:I27"/>
    <mergeCell ref="G18:H18"/>
    <mergeCell ref="I17:J17"/>
    <mergeCell ref="I18:J18"/>
    <mergeCell ref="E18:F18"/>
    <mergeCell ref="E2:J2"/>
    <mergeCell ref="E3:J3"/>
    <mergeCell ref="E15:F15"/>
    <mergeCell ref="G15:H15"/>
    <mergeCell ref="I15:J15"/>
    <mergeCell ref="I16:J16"/>
    <mergeCell ref="E21:F21"/>
    <mergeCell ref="G21:H21"/>
    <mergeCell ref="E17:F17"/>
    <mergeCell ref="E4:J4"/>
    <mergeCell ref="G16:H16"/>
    <mergeCell ref="G17:H17"/>
    <mergeCell ref="E16:F16"/>
    <mergeCell ref="E13:G13"/>
    <mergeCell ref="E7:G7"/>
    <mergeCell ref="C5:G6"/>
    <mergeCell ref="C14:G14"/>
    <mergeCell ref="D35:E35"/>
    <mergeCell ref="G24:I24"/>
    <mergeCell ref="G23:I23"/>
    <mergeCell ref="E19:F19"/>
    <mergeCell ref="E20:F20"/>
    <mergeCell ref="I20:J20"/>
    <mergeCell ref="I21:J21"/>
    <mergeCell ref="G19:H19"/>
    <mergeCell ref="G20:H20"/>
    <mergeCell ref="G29:I29"/>
    <mergeCell ref="G25:I25"/>
    <mergeCell ref="I19:J19"/>
    <mergeCell ref="G28:I28"/>
    <mergeCell ref="D34:E34"/>
    <mergeCell ref="G34:I34"/>
    <mergeCell ref="C44:E44"/>
    <mergeCell ref="C45:E45"/>
    <mergeCell ref="C46:E46"/>
    <mergeCell ref="C47:E47"/>
    <mergeCell ref="C48:E48"/>
    <mergeCell ref="C39:E39"/>
    <mergeCell ref="C40:E40"/>
    <mergeCell ref="C41:E41"/>
    <mergeCell ref="C42:E42"/>
    <mergeCell ref="C43:E43"/>
    <mergeCell ref="C54:E54"/>
    <mergeCell ref="C55:E55"/>
    <mergeCell ref="C56:E56"/>
    <mergeCell ref="C57:E57"/>
    <mergeCell ref="C58:E58"/>
    <mergeCell ref="C49:E49"/>
    <mergeCell ref="C50:E50"/>
    <mergeCell ref="C51:E51"/>
    <mergeCell ref="C52:E52"/>
    <mergeCell ref="C53:E53"/>
    <mergeCell ref="C64:E64"/>
    <mergeCell ref="C65:E65"/>
    <mergeCell ref="C66:E66"/>
    <mergeCell ref="C67:E67"/>
    <mergeCell ref="C68:E68"/>
    <mergeCell ref="C59:E59"/>
    <mergeCell ref="C60:E60"/>
    <mergeCell ref="C61:E61"/>
    <mergeCell ref="C62:E62"/>
    <mergeCell ref="C63:E63"/>
    <mergeCell ref="C74:E74"/>
    <mergeCell ref="C75:E75"/>
    <mergeCell ref="C76:E76"/>
    <mergeCell ref="C77:E77"/>
    <mergeCell ref="C78:E78"/>
    <mergeCell ref="C69:E69"/>
    <mergeCell ref="C70:E70"/>
    <mergeCell ref="C71:E71"/>
    <mergeCell ref="C72:E72"/>
    <mergeCell ref="C73:E73"/>
    <mergeCell ref="C84:E84"/>
    <mergeCell ref="C85:E85"/>
    <mergeCell ref="C86:E86"/>
    <mergeCell ref="C87:E87"/>
    <mergeCell ref="C88:E88"/>
    <mergeCell ref="C79:E79"/>
    <mergeCell ref="C80:E80"/>
    <mergeCell ref="C81:E81"/>
    <mergeCell ref="C82:E82"/>
    <mergeCell ref="C83:E83"/>
    <mergeCell ref="C150:E150"/>
    <mergeCell ref="C151:E151"/>
    <mergeCell ref="C152:E152"/>
    <mergeCell ref="C153:E153"/>
    <mergeCell ref="C154:E154"/>
    <mergeCell ref="B89:E89"/>
    <mergeCell ref="B109:J109"/>
    <mergeCell ref="C147:E147"/>
    <mergeCell ref="C148:E148"/>
    <mergeCell ref="C149:E149"/>
    <mergeCell ref="C11:G12"/>
    <mergeCell ref="C175:E175"/>
    <mergeCell ref="C176:E176"/>
    <mergeCell ref="C177:E177"/>
    <mergeCell ref="C170:E170"/>
    <mergeCell ref="C171:E171"/>
    <mergeCell ref="C172:E172"/>
    <mergeCell ref="C173:E173"/>
    <mergeCell ref="C174:E174"/>
    <mergeCell ref="C165:E165"/>
    <mergeCell ref="C166:E166"/>
    <mergeCell ref="C167:E167"/>
    <mergeCell ref="C168:E168"/>
    <mergeCell ref="C169:E169"/>
    <mergeCell ref="C160:E160"/>
    <mergeCell ref="C161:E161"/>
    <mergeCell ref="C162:E162"/>
    <mergeCell ref="C163:E163"/>
    <mergeCell ref="C164:E164"/>
    <mergeCell ref="C155:E155"/>
    <mergeCell ref="C156:E156"/>
    <mergeCell ref="C157:E157"/>
    <mergeCell ref="C158:E158"/>
    <mergeCell ref="C159:E159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verticalDpi="300" r:id="rId2"/>
  <headerFooter alignWithMargins="0">
    <oddFooter>&amp;L&amp;9Zpracováno programem &amp;"Arial CE,tučné"BUILDpower S,  © RTS, a.s.&amp;R&amp;9Stránka &amp;P z &amp;N</oddFooter>
  </headerFooter>
  <rowBreaks count="2" manualBreakCount="2">
    <brk id="36" max="16383" man="1"/>
    <brk id="141" max="16383" man="1"/>
  </rowBreak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4">
    <tabColor rgb="FFFF9966"/>
  </sheetPr>
  <dimension ref="A1:G5"/>
  <sheetViews>
    <sheetView workbookViewId="0">
      <pane ySplit="7" topLeftCell="A8" activePane="bottomLeft" state="frozen"/>
      <selection pane="bottomLeft" activeCell="I8" sqref="I8"/>
    </sheetView>
  </sheetViews>
  <sheetFormatPr defaultColWidth="9.109375" defaultRowHeight="13.2" x14ac:dyDescent="0.25"/>
  <cols>
    <col min="1" max="1" width="4.33203125" style="3" customWidth="1"/>
    <col min="2" max="2" width="14.44140625" style="3" customWidth="1"/>
    <col min="3" max="3" width="38.33203125" style="7" customWidth="1"/>
    <col min="4" max="4" width="4.5546875" style="3" customWidth="1"/>
    <col min="5" max="5" width="10.5546875" style="3" customWidth="1"/>
    <col min="6" max="6" width="9.88671875" style="3" customWidth="1"/>
    <col min="7" max="7" width="12.6640625" style="3" customWidth="1"/>
    <col min="8" max="16384" width="9.109375" style="3"/>
  </cols>
  <sheetData>
    <row r="1" spans="1:7" ht="15.6" x14ac:dyDescent="0.25">
      <c r="A1" s="236" t="s">
        <v>7</v>
      </c>
      <c r="B1" s="236"/>
      <c r="C1" s="237"/>
      <c r="D1" s="236"/>
      <c r="E1" s="236"/>
      <c r="F1" s="236"/>
      <c r="G1" s="236"/>
    </row>
    <row r="2" spans="1:7" ht="24.9" customHeight="1" x14ac:dyDescent="0.25">
      <c r="A2" s="50" t="s">
        <v>8</v>
      </c>
      <c r="B2" s="49"/>
      <c r="C2" s="238"/>
      <c r="D2" s="238"/>
      <c r="E2" s="238"/>
      <c r="F2" s="238"/>
      <c r="G2" s="239"/>
    </row>
    <row r="3" spans="1:7" ht="24.9" customHeight="1" x14ac:dyDescent="0.25">
      <c r="A3" s="50" t="s">
        <v>9</v>
      </c>
      <c r="B3" s="49"/>
      <c r="C3" s="238"/>
      <c r="D3" s="238"/>
      <c r="E3" s="238"/>
      <c r="F3" s="238"/>
      <c r="G3" s="239"/>
    </row>
    <row r="4" spans="1:7" ht="24.9" customHeight="1" x14ac:dyDescent="0.25">
      <c r="A4" s="50" t="s">
        <v>10</v>
      </c>
      <c r="B4" s="49"/>
      <c r="C4" s="238"/>
      <c r="D4" s="238"/>
      <c r="E4" s="238"/>
      <c r="F4" s="238"/>
      <c r="G4" s="239"/>
    </row>
    <row r="5" spans="1:7" x14ac:dyDescent="0.25">
      <c r="B5" s="4"/>
      <c r="C5" s="5"/>
      <c r="D5" s="6"/>
    </row>
  </sheetData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CE,Tučné"BUILDpower S,  © RTS, a.s.&amp;R&amp;"Arial,Obyčejné"Strana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85B3C-8FFC-43A1-A10B-CA680978AE58}">
  <sheetPr>
    <outlinePr summaryBelow="0"/>
  </sheetPr>
  <dimension ref="A1:BH5000"/>
  <sheetViews>
    <sheetView tabSelected="1" workbookViewId="0">
      <pane ySplit="7" topLeftCell="A11" activePane="bottomLeft" state="frozen"/>
      <selection pane="bottomLeft" activeCell="T73" sqref="T73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  <col min="53" max="53" width="73.6640625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46</v>
      </c>
      <c r="C3" s="245" t="s">
        <v>47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48</v>
      </c>
      <c r="C4" s="248" t="s">
        <v>49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199</v>
      </c>
      <c r="C8" s="174" t="s">
        <v>200</v>
      </c>
      <c r="D8" s="157"/>
      <c r="E8" s="158"/>
      <c r="F8" s="159"/>
      <c r="G8" s="159">
        <v>5774.34</v>
      </c>
      <c r="H8" s="159"/>
      <c r="I8" s="159">
        <v>0</v>
      </c>
      <c r="J8" s="159"/>
      <c r="K8" s="159">
        <v>5774.34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20.399999999999999" x14ac:dyDescent="0.25">
      <c r="A9" s="167">
        <v>1</v>
      </c>
      <c r="B9" s="168" t="s">
        <v>284</v>
      </c>
      <c r="C9" s="175" t="s">
        <v>285</v>
      </c>
      <c r="D9" s="169" t="s">
        <v>286</v>
      </c>
      <c r="E9" s="170">
        <v>8.9800000000000005E-2</v>
      </c>
      <c r="F9" s="171">
        <v>64302.18</v>
      </c>
      <c r="G9" s="171">
        <v>5774.34</v>
      </c>
      <c r="H9" s="171">
        <v>0</v>
      </c>
      <c r="I9" s="171">
        <v>0</v>
      </c>
      <c r="J9" s="171">
        <v>64302.18</v>
      </c>
      <c r="K9" s="171">
        <v>5774.3357640000004</v>
      </c>
      <c r="L9" s="171">
        <v>21</v>
      </c>
      <c r="M9" s="171">
        <v>6986.9513999999999</v>
      </c>
      <c r="N9" s="170">
        <v>1.0900000000000001</v>
      </c>
      <c r="O9" s="170">
        <v>9.7882000000000011E-2</v>
      </c>
      <c r="P9" s="170">
        <v>0</v>
      </c>
      <c r="Q9" s="170">
        <v>0</v>
      </c>
      <c r="R9" s="171"/>
      <c r="S9" s="171" t="s">
        <v>287</v>
      </c>
      <c r="T9" s="172" t="s">
        <v>288</v>
      </c>
      <c r="U9" s="151">
        <v>0</v>
      </c>
      <c r="V9" s="151">
        <v>0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291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292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outlineLevel="1" x14ac:dyDescent="0.25">
      <c r="A11" s="148"/>
      <c r="B11" s="149"/>
      <c r="C11" s="176" t="s">
        <v>294</v>
      </c>
      <c r="D11" s="152"/>
      <c r="E11" s="153"/>
      <c r="F11" s="151"/>
      <c r="G11" s="151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295</v>
      </c>
      <c r="AH11" s="145">
        <v>0</v>
      </c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2" x14ac:dyDescent="0.25">
      <c r="A12" s="148"/>
      <c r="B12" s="149"/>
      <c r="C12" s="176" t="s">
        <v>296</v>
      </c>
      <c r="D12" s="152"/>
      <c r="E12" s="153"/>
      <c r="F12" s="151"/>
      <c r="G12" s="15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295</v>
      </c>
      <c r="AH12" s="145">
        <v>0</v>
      </c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outlineLevel="2" x14ac:dyDescent="0.25">
      <c r="A13" s="148"/>
      <c r="B13" s="149"/>
      <c r="C13" s="176" t="s">
        <v>297</v>
      </c>
      <c r="D13" s="152"/>
      <c r="E13" s="153"/>
      <c r="F13" s="151"/>
      <c r="G13" s="151"/>
      <c r="H13" s="151"/>
      <c r="I13" s="151"/>
      <c r="J13" s="151"/>
      <c r="K13" s="151"/>
      <c r="L13" s="151"/>
      <c r="M13" s="151"/>
      <c r="N13" s="150"/>
      <c r="O13" s="150"/>
      <c r="P13" s="150"/>
      <c r="Q13" s="150"/>
      <c r="R13" s="151"/>
      <c r="S13" s="151"/>
      <c r="T13" s="151"/>
      <c r="U13" s="151"/>
      <c r="V13" s="151"/>
      <c r="W13" s="151"/>
      <c r="X13" s="151"/>
      <c r="Y13" s="151"/>
      <c r="Z13" s="145"/>
      <c r="AA13" s="145"/>
      <c r="AB13" s="145"/>
      <c r="AC13" s="145"/>
      <c r="AD13" s="145"/>
      <c r="AE13" s="145"/>
      <c r="AF13" s="145"/>
      <c r="AG13" s="145" t="s">
        <v>295</v>
      </c>
      <c r="AH13" s="145">
        <v>0</v>
      </c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outlineLevel="2" x14ac:dyDescent="0.25">
      <c r="A14" s="148"/>
      <c r="B14" s="149"/>
      <c r="C14" s="176" t="s">
        <v>298</v>
      </c>
      <c r="D14" s="152"/>
      <c r="E14" s="153">
        <v>0.09</v>
      </c>
      <c r="F14" s="151"/>
      <c r="G14" s="151"/>
      <c r="H14" s="151"/>
      <c r="I14" s="151"/>
      <c r="J14" s="151"/>
      <c r="K14" s="151"/>
      <c r="L14" s="151"/>
      <c r="M14" s="151"/>
      <c r="N14" s="150"/>
      <c r="O14" s="150"/>
      <c r="P14" s="150"/>
      <c r="Q14" s="150"/>
      <c r="R14" s="151"/>
      <c r="S14" s="151"/>
      <c r="T14" s="151"/>
      <c r="U14" s="151"/>
      <c r="V14" s="151"/>
      <c r="W14" s="151"/>
      <c r="X14" s="151"/>
      <c r="Y14" s="151"/>
      <c r="Z14" s="145"/>
      <c r="AA14" s="145"/>
      <c r="AB14" s="145"/>
      <c r="AC14" s="145"/>
      <c r="AD14" s="145"/>
      <c r="AE14" s="145"/>
      <c r="AF14" s="145"/>
      <c r="AG14" s="145" t="s">
        <v>295</v>
      </c>
      <c r="AH14" s="145">
        <v>0</v>
      </c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x14ac:dyDescent="0.25">
      <c r="A15" s="155" t="s">
        <v>282</v>
      </c>
      <c r="B15" s="156" t="s">
        <v>201</v>
      </c>
      <c r="C15" s="174" t="s">
        <v>202</v>
      </c>
      <c r="D15" s="157"/>
      <c r="E15" s="158"/>
      <c r="F15" s="159"/>
      <c r="G15" s="159">
        <v>501.6</v>
      </c>
      <c r="H15" s="159"/>
      <c r="I15" s="159">
        <v>0</v>
      </c>
      <c r="J15" s="159"/>
      <c r="K15" s="159">
        <v>501.6</v>
      </c>
      <c r="L15" s="159"/>
      <c r="M15" s="159"/>
      <c r="N15" s="158"/>
      <c r="O15" s="158"/>
      <c r="P15" s="158"/>
      <c r="Q15" s="158"/>
      <c r="R15" s="159"/>
      <c r="S15" s="159"/>
      <c r="T15" s="160"/>
      <c r="U15" s="154"/>
      <c r="V15" s="154"/>
      <c r="W15" s="154"/>
      <c r="X15" s="154"/>
      <c r="Y15" s="154"/>
      <c r="AG15" t="s">
        <v>283</v>
      </c>
    </row>
    <row r="16" spans="1:60" ht="30.6" x14ac:dyDescent="0.25">
      <c r="A16" s="167">
        <v>2</v>
      </c>
      <c r="B16" s="168" t="s">
        <v>299</v>
      </c>
      <c r="C16" s="175" t="s">
        <v>300</v>
      </c>
      <c r="D16" s="169" t="s">
        <v>301</v>
      </c>
      <c r="E16" s="170">
        <v>2</v>
      </c>
      <c r="F16" s="171">
        <v>250.8</v>
      </c>
      <c r="G16" s="171">
        <v>501.6</v>
      </c>
      <c r="H16" s="171">
        <v>0</v>
      </c>
      <c r="I16" s="171">
        <v>0</v>
      </c>
      <c r="J16" s="171">
        <v>250.8</v>
      </c>
      <c r="K16" s="171">
        <v>501.6</v>
      </c>
      <c r="L16" s="171">
        <v>21</v>
      </c>
      <c r="M16" s="171">
        <v>606.93600000000004</v>
      </c>
      <c r="N16" s="170">
        <v>5.8999999999999997E-2</v>
      </c>
      <c r="O16" s="170">
        <v>0.11799999999999999</v>
      </c>
      <c r="P16" s="170">
        <v>0</v>
      </c>
      <c r="Q16" s="170">
        <v>0</v>
      </c>
      <c r="R16" s="171"/>
      <c r="S16" s="171" t="s">
        <v>287</v>
      </c>
      <c r="T16" s="172" t="s">
        <v>288</v>
      </c>
      <c r="U16" s="151">
        <v>0.28999999999999998</v>
      </c>
      <c r="V16" s="151">
        <v>0.57999999999999996</v>
      </c>
      <c r="W16" s="151"/>
      <c r="X16" s="151" t="s">
        <v>289</v>
      </c>
      <c r="Y16" s="151" t="s">
        <v>290</v>
      </c>
      <c r="Z16" s="145"/>
      <c r="AA16" s="145"/>
      <c r="AB16" s="145"/>
      <c r="AC16" s="145"/>
      <c r="AD16" s="145"/>
      <c r="AE16" s="145"/>
      <c r="AF16" s="145"/>
      <c r="AG16" s="145" t="s">
        <v>291</v>
      </c>
      <c r="AH16" s="145"/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outlineLevel="1" x14ac:dyDescent="0.25">
      <c r="A17" s="148"/>
      <c r="B17" s="149"/>
      <c r="C17" s="240" t="s">
        <v>303</v>
      </c>
      <c r="D17" s="241"/>
      <c r="E17" s="241"/>
      <c r="F17" s="241"/>
      <c r="G17" s="241"/>
      <c r="H17" s="151"/>
      <c r="I17" s="151"/>
      <c r="J17" s="151"/>
      <c r="K17" s="151"/>
      <c r="L17" s="151"/>
      <c r="M17" s="151"/>
      <c r="N17" s="150"/>
      <c r="O17" s="150"/>
      <c r="P17" s="150"/>
      <c r="Q17" s="150"/>
      <c r="R17" s="151"/>
      <c r="S17" s="151"/>
      <c r="T17" s="151"/>
      <c r="U17" s="151"/>
      <c r="V17" s="151"/>
      <c r="W17" s="151"/>
      <c r="X17" s="151"/>
      <c r="Y17" s="151"/>
      <c r="Z17" s="145"/>
      <c r="AA17" s="145"/>
      <c r="AB17" s="145"/>
      <c r="AC17" s="145"/>
      <c r="AD17" s="145"/>
      <c r="AE17" s="145"/>
      <c r="AF17" s="145"/>
      <c r="AG17" s="145" t="s">
        <v>293</v>
      </c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ht="26.4" x14ac:dyDescent="0.25">
      <c r="A18" s="155" t="s">
        <v>282</v>
      </c>
      <c r="B18" s="156" t="s">
        <v>205</v>
      </c>
      <c r="C18" s="174" t="s">
        <v>206</v>
      </c>
      <c r="D18" s="157"/>
      <c r="E18" s="158"/>
      <c r="F18" s="159"/>
      <c r="G18" s="159">
        <v>4083.44</v>
      </c>
      <c r="H18" s="159"/>
      <c r="I18" s="159">
        <v>0</v>
      </c>
      <c r="J18" s="159"/>
      <c r="K18" s="159">
        <v>4083.44</v>
      </c>
      <c r="L18" s="159"/>
      <c r="M18" s="159"/>
      <c r="N18" s="158"/>
      <c r="O18" s="158"/>
      <c r="P18" s="158"/>
      <c r="Q18" s="158"/>
      <c r="R18" s="159"/>
      <c r="S18" s="159"/>
      <c r="T18" s="160"/>
      <c r="U18" s="154"/>
      <c r="V18" s="154"/>
      <c r="W18" s="154"/>
      <c r="X18" s="154"/>
      <c r="Y18" s="154"/>
      <c r="AG18" t="s">
        <v>283</v>
      </c>
    </row>
    <row r="19" spans="1:60" ht="30.6" x14ac:dyDescent="0.25">
      <c r="A19" s="167">
        <v>3</v>
      </c>
      <c r="B19" s="168" t="s">
        <v>304</v>
      </c>
      <c r="C19" s="175" t="s">
        <v>305</v>
      </c>
      <c r="D19" s="169" t="s">
        <v>306</v>
      </c>
      <c r="E19" s="170">
        <v>0.25</v>
      </c>
      <c r="F19" s="171">
        <v>248.8</v>
      </c>
      <c r="G19" s="171">
        <v>62.2</v>
      </c>
      <c r="H19" s="171">
        <v>0</v>
      </c>
      <c r="I19" s="171">
        <v>0</v>
      </c>
      <c r="J19" s="171">
        <v>248.8</v>
      </c>
      <c r="K19" s="171">
        <v>62.2</v>
      </c>
      <c r="L19" s="171">
        <v>21</v>
      </c>
      <c r="M19" s="171">
        <v>75.262</v>
      </c>
      <c r="N19" s="170">
        <v>4.3800000000000002E-3</v>
      </c>
      <c r="O19" s="170">
        <v>1.0950000000000001E-3</v>
      </c>
      <c r="P19" s="170">
        <v>0</v>
      </c>
      <c r="Q19" s="170">
        <v>0</v>
      </c>
      <c r="R19" s="171"/>
      <c r="S19" s="171" t="s">
        <v>287</v>
      </c>
      <c r="T19" s="172" t="s">
        <v>288</v>
      </c>
      <c r="U19" s="151">
        <v>0</v>
      </c>
      <c r="V19" s="151">
        <v>0</v>
      </c>
      <c r="W19" s="151"/>
      <c r="X19" s="151" t="s">
        <v>289</v>
      </c>
      <c r="Y19" s="151" t="s">
        <v>290</v>
      </c>
      <c r="Z19" s="145"/>
      <c r="AA19" s="145"/>
      <c r="AB19" s="145"/>
      <c r="AC19" s="145"/>
      <c r="AD19" s="145"/>
      <c r="AE19" s="145"/>
      <c r="AF19" s="145"/>
      <c r="AG19" s="145" t="s">
        <v>291</v>
      </c>
      <c r="AH19" s="145"/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outlineLevel="1" x14ac:dyDescent="0.25">
      <c r="A20" s="148"/>
      <c r="B20" s="149"/>
      <c r="C20" s="240" t="s">
        <v>307</v>
      </c>
      <c r="D20" s="241"/>
      <c r="E20" s="241"/>
      <c r="F20" s="241"/>
      <c r="G20" s="241"/>
      <c r="H20" s="151"/>
      <c r="I20" s="151"/>
      <c r="J20" s="151"/>
      <c r="K20" s="151"/>
      <c r="L20" s="151"/>
      <c r="M20" s="151"/>
      <c r="N20" s="150"/>
      <c r="O20" s="150"/>
      <c r="P20" s="150"/>
      <c r="Q20" s="150"/>
      <c r="R20" s="151"/>
      <c r="S20" s="151"/>
      <c r="T20" s="151"/>
      <c r="U20" s="151"/>
      <c r="V20" s="151"/>
      <c r="W20" s="151"/>
      <c r="X20" s="151"/>
      <c r="Y20" s="151"/>
      <c r="Z20" s="145"/>
      <c r="AA20" s="145"/>
      <c r="AB20" s="145"/>
      <c r="AC20" s="145"/>
      <c r="AD20" s="145"/>
      <c r="AE20" s="145"/>
      <c r="AF20" s="145"/>
      <c r="AG20" s="145" t="s">
        <v>293</v>
      </c>
      <c r="AH20" s="145"/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outlineLevel="1" x14ac:dyDescent="0.25">
      <c r="A21" s="148"/>
      <c r="B21" s="149"/>
      <c r="C21" s="176" t="s">
        <v>308</v>
      </c>
      <c r="D21" s="152"/>
      <c r="E21" s="153"/>
      <c r="F21" s="151"/>
      <c r="G21" s="151"/>
      <c r="H21" s="151"/>
      <c r="I21" s="151"/>
      <c r="J21" s="151"/>
      <c r="K21" s="151"/>
      <c r="L21" s="151"/>
      <c r="M21" s="151"/>
      <c r="N21" s="150"/>
      <c r="O21" s="150"/>
      <c r="P21" s="150"/>
      <c r="Q21" s="150"/>
      <c r="R21" s="151"/>
      <c r="S21" s="151"/>
      <c r="T21" s="151"/>
      <c r="U21" s="151"/>
      <c r="V21" s="151"/>
      <c r="W21" s="151"/>
      <c r="X21" s="151"/>
      <c r="Y21" s="151"/>
      <c r="Z21" s="145"/>
      <c r="AA21" s="145"/>
      <c r="AB21" s="145"/>
      <c r="AC21" s="145"/>
      <c r="AD21" s="145"/>
      <c r="AE21" s="145"/>
      <c r="AF21" s="145"/>
      <c r="AG21" s="145" t="s">
        <v>295</v>
      </c>
      <c r="AH21" s="145">
        <v>0</v>
      </c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outlineLevel="2" x14ac:dyDescent="0.25">
      <c r="A22" s="148"/>
      <c r="B22" s="149"/>
      <c r="C22" s="176" t="s">
        <v>309</v>
      </c>
      <c r="D22" s="152"/>
      <c r="E22" s="153">
        <v>0.25</v>
      </c>
      <c r="F22" s="151"/>
      <c r="G22" s="151"/>
      <c r="H22" s="151"/>
      <c r="I22" s="151"/>
      <c r="J22" s="151"/>
      <c r="K22" s="151"/>
      <c r="L22" s="151"/>
      <c r="M22" s="151"/>
      <c r="N22" s="150"/>
      <c r="O22" s="150"/>
      <c r="P22" s="150"/>
      <c r="Q22" s="150"/>
      <c r="R22" s="151"/>
      <c r="S22" s="151"/>
      <c r="T22" s="151"/>
      <c r="U22" s="151"/>
      <c r="V22" s="151"/>
      <c r="W22" s="151"/>
      <c r="X22" s="151"/>
      <c r="Y22" s="151"/>
      <c r="Z22" s="145"/>
      <c r="AA22" s="145"/>
      <c r="AB22" s="145"/>
      <c r="AC22" s="145"/>
      <c r="AD22" s="145"/>
      <c r="AE22" s="145"/>
      <c r="AF22" s="145"/>
      <c r="AG22" s="145" t="s">
        <v>295</v>
      </c>
      <c r="AH22" s="145">
        <v>0</v>
      </c>
      <c r="AI22" s="145"/>
      <c r="AJ22" s="145"/>
      <c r="AK22" s="145"/>
      <c r="AL22" s="145"/>
      <c r="AM22" s="145"/>
      <c r="AN22" s="145"/>
      <c r="AO22" s="145"/>
      <c r="AP22" s="145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  <c r="BB22" s="145"/>
      <c r="BC22" s="145"/>
      <c r="BD22" s="145"/>
      <c r="BE22" s="145"/>
      <c r="BF22" s="145"/>
      <c r="BG22" s="145"/>
      <c r="BH22" s="145"/>
    </row>
    <row r="23" spans="1:60" ht="20.399999999999999" x14ac:dyDescent="0.25">
      <c r="A23" s="167">
        <v>4</v>
      </c>
      <c r="B23" s="168" t="s">
        <v>310</v>
      </c>
      <c r="C23" s="175" t="s">
        <v>311</v>
      </c>
      <c r="D23" s="169" t="s">
        <v>301</v>
      </c>
      <c r="E23" s="170">
        <v>2</v>
      </c>
      <c r="F23" s="171">
        <v>1953.1</v>
      </c>
      <c r="G23" s="171">
        <v>3906.2</v>
      </c>
      <c r="H23" s="171">
        <v>0</v>
      </c>
      <c r="I23" s="171">
        <v>0</v>
      </c>
      <c r="J23" s="171">
        <v>1953.1</v>
      </c>
      <c r="K23" s="171">
        <v>3906.2</v>
      </c>
      <c r="L23" s="171">
        <v>21</v>
      </c>
      <c r="M23" s="171">
        <v>4726.5019999999995</v>
      </c>
      <c r="N23" s="170">
        <v>0.1575</v>
      </c>
      <c r="O23" s="170">
        <v>0.315</v>
      </c>
      <c r="P23" s="170">
        <v>0</v>
      </c>
      <c r="Q23" s="170">
        <v>0</v>
      </c>
      <c r="R23" s="171"/>
      <c r="S23" s="171" t="s">
        <v>287</v>
      </c>
      <c r="T23" s="172" t="s">
        <v>288</v>
      </c>
      <c r="U23" s="151">
        <v>0</v>
      </c>
      <c r="V23" s="151">
        <v>0</v>
      </c>
      <c r="W23" s="151"/>
      <c r="X23" s="151" t="s">
        <v>289</v>
      </c>
      <c r="Y23" s="151" t="s">
        <v>290</v>
      </c>
      <c r="Z23" s="145"/>
      <c r="AA23" s="145"/>
      <c r="AB23" s="145"/>
      <c r="AC23" s="145"/>
      <c r="AD23" s="145"/>
      <c r="AE23" s="145"/>
      <c r="AF23" s="145"/>
      <c r="AG23" s="145" t="s">
        <v>291</v>
      </c>
      <c r="AH23" s="145"/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outlineLevel="1" x14ac:dyDescent="0.25">
      <c r="A24" s="148"/>
      <c r="B24" s="149"/>
      <c r="C24" s="240" t="s">
        <v>312</v>
      </c>
      <c r="D24" s="241"/>
      <c r="E24" s="241"/>
      <c r="F24" s="241"/>
      <c r="G24" s="241"/>
      <c r="H24" s="151"/>
      <c r="I24" s="151"/>
      <c r="J24" s="151"/>
      <c r="K24" s="151"/>
      <c r="L24" s="151"/>
      <c r="M24" s="151"/>
      <c r="N24" s="150"/>
      <c r="O24" s="150"/>
      <c r="P24" s="150"/>
      <c r="Q24" s="150"/>
      <c r="R24" s="151"/>
      <c r="S24" s="151"/>
      <c r="T24" s="151"/>
      <c r="U24" s="151"/>
      <c r="V24" s="151"/>
      <c r="W24" s="151"/>
      <c r="X24" s="151"/>
      <c r="Y24" s="151"/>
      <c r="Z24" s="145"/>
      <c r="AA24" s="145"/>
      <c r="AB24" s="145"/>
      <c r="AC24" s="145"/>
      <c r="AD24" s="145"/>
      <c r="AE24" s="145"/>
      <c r="AF24" s="145"/>
      <c r="AG24" s="145" t="s">
        <v>293</v>
      </c>
      <c r="AH24" s="145"/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</row>
    <row r="25" spans="1:60" ht="20.399999999999999" x14ac:dyDescent="0.25">
      <c r="A25" s="167">
        <v>5</v>
      </c>
      <c r="B25" s="168" t="s">
        <v>313</v>
      </c>
      <c r="C25" s="175" t="s">
        <v>314</v>
      </c>
      <c r="D25" s="169" t="s">
        <v>315</v>
      </c>
      <c r="E25" s="170">
        <v>2.5000000000000001E-2</v>
      </c>
      <c r="F25" s="171">
        <v>4601.6400000000003</v>
      </c>
      <c r="G25" s="171">
        <v>115.04</v>
      </c>
      <c r="H25" s="171">
        <v>0</v>
      </c>
      <c r="I25" s="171">
        <v>0</v>
      </c>
      <c r="J25" s="171">
        <v>4601.6400000000003</v>
      </c>
      <c r="K25" s="171">
        <v>115.04100000000001</v>
      </c>
      <c r="L25" s="171">
        <v>21</v>
      </c>
      <c r="M25" s="171">
        <v>139.19840000000002</v>
      </c>
      <c r="N25" s="170">
        <v>2.45329</v>
      </c>
      <c r="O25" s="170">
        <v>6.1332250000000005E-2</v>
      </c>
      <c r="P25" s="170">
        <v>0</v>
      </c>
      <c r="Q25" s="170">
        <v>0</v>
      </c>
      <c r="R25" s="171"/>
      <c r="S25" s="171" t="s">
        <v>287</v>
      </c>
      <c r="T25" s="172" t="s">
        <v>288</v>
      </c>
      <c r="U25" s="151">
        <v>0</v>
      </c>
      <c r="V25" s="151">
        <v>0</v>
      </c>
      <c r="W25" s="151"/>
      <c r="X25" s="151" t="s">
        <v>289</v>
      </c>
      <c r="Y25" s="151" t="s">
        <v>290</v>
      </c>
      <c r="Z25" s="145"/>
      <c r="AA25" s="145"/>
      <c r="AB25" s="145"/>
      <c r="AC25" s="145"/>
      <c r="AD25" s="145"/>
      <c r="AE25" s="145"/>
      <c r="AF25" s="145"/>
      <c r="AG25" s="145" t="s">
        <v>291</v>
      </c>
      <c r="AH25" s="145"/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  <c r="BB25" s="145"/>
      <c r="BC25" s="145"/>
      <c r="BD25" s="145"/>
      <c r="BE25" s="145"/>
      <c r="BF25" s="145"/>
      <c r="BG25" s="145"/>
      <c r="BH25" s="145"/>
    </row>
    <row r="26" spans="1:60" outlineLevel="1" x14ac:dyDescent="0.25">
      <c r="A26" s="148"/>
      <c r="B26" s="149"/>
      <c r="C26" s="240" t="s">
        <v>316</v>
      </c>
      <c r="D26" s="241"/>
      <c r="E26" s="241"/>
      <c r="F26" s="241"/>
      <c r="G26" s="241"/>
      <c r="H26" s="151"/>
      <c r="I26" s="151"/>
      <c r="J26" s="151"/>
      <c r="K26" s="151"/>
      <c r="L26" s="151"/>
      <c r="M26" s="151"/>
      <c r="N26" s="150"/>
      <c r="O26" s="150"/>
      <c r="P26" s="150"/>
      <c r="Q26" s="150"/>
      <c r="R26" s="151"/>
      <c r="S26" s="151"/>
      <c r="T26" s="151"/>
      <c r="U26" s="151"/>
      <c r="V26" s="151"/>
      <c r="W26" s="151"/>
      <c r="X26" s="151"/>
      <c r="Y26" s="151"/>
      <c r="Z26" s="145"/>
      <c r="AA26" s="145"/>
      <c r="AB26" s="145"/>
      <c r="AC26" s="145"/>
      <c r="AD26" s="145"/>
      <c r="AE26" s="145"/>
      <c r="AF26" s="145"/>
      <c r="AG26" s="145" t="s">
        <v>293</v>
      </c>
      <c r="AH26" s="145"/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</row>
    <row r="27" spans="1:60" outlineLevel="1" x14ac:dyDescent="0.25">
      <c r="A27" s="148"/>
      <c r="B27" s="149"/>
      <c r="C27" s="176" t="s">
        <v>317</v>
      </c>
      <c r="D27" s="152"/>
      <c r="E27" s="153"/>
      <c r="F27" s="151"/>
      <c r="G27" s="151"/>
      <c r="H27" s="151"/>
      <c r="I27" s="151"/>
      <c r="J27" s="151"/>
      <c r="K27" s="151"/>
      <c r="L27" s="151"/>
      <c r="M27" s="151"/>
      <c r="N27" s="150"/>
      <c r="O27" s="150"/>
      <c r="P27" s="150"/>
      <c r="Q27" s="150"/>
      <c r="R27" s="151"/>
      <c r="S27" s="151"/>
      <c r="T27" s="151"/>
      <c r="U27" s="151"/>
      <c r="V27" s="151"/>
      <c r="W27" s="151"/>
      <c r="X27" s="151"/>
      <c r="Y27" s="151"/>
      <c r="Z27" s="145"/>
      <c r="AA27" s="145"/>
      <c r="AB27" s="145"/>
      <c r="AC27" s="145"/>
      <c r="AD27" s="145"/>
      <c r="AE27" s="145"/>
      <c r="AF27" s="145"/>
      <c r="AG27" s="145" t="s">
        <v>295</v>
      </c>
      <c r="AH27" s="145">
        <v>0</v>
      </c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5"/>
      <c r="AU27" s="145"/>
      <c r="AV27" s="145"/>
      <c r="AW27" s="145"/>
      <c r="AX27" s="145"/>
      <c r="AY27" s="145"/>
      <c r="AZ27" s="145"/>
      <c r="BA27" s="145"/>
      <c r="BB27" s="145"/>
      <c r="BC27" s="145"/>
      <c r="BD27" s="145"/>
      <c r="BE27" s="145"/>
      <c r="BF27" s="145"/>
      <c r="BG27" s="145"/>
      <c r="BH27" s="145"/>
    </row>
    <row r="28" spans="1:60" outlineLevel="2" x14ac:dyDescent="0.25">
      <c r="A28" s="148"/>
      <c r="B28" s="149"/>
      <c r="C28" s="176" t="s">
        <v>318</v>
      </c>
      <c r="D28" s="152"/>
      <c r="E28" s="153">
        <v>0.03</v>
      </c>
      <c r="F28" s="151"/>
      <c r="G28" s="151"/>
      <c r="H28" s="151"/>
      <c r="I28" s="151"/>
      <c r="J28" s="151"/>
      <c r="K28" s="151"/>
      <c r="L28" s="151"/>
      <c r="M28" s="151"/>
      <c r="N28" s="150"/>
      <c r="O28" s="150"/>
      <c r="P28" s="150"/>
      <c r="Q28" s="150"/>
      <c r="R28" s="151"/>
      <c r="S28" s="151"/>
      <c r="T28" s="151"/>
      <c r="U28" s="151"/>
      <c r="V28" s="151"/>
      <c r="W28" s="151"/>
      <c r="X28" s="151"/>
      <c r="Y28" s="151"/>
      <c r="Z28" s="145"/>
      <c r="AA28" s="145"/>
      <c r="AB28" s="145"/>
      <c r="AC28" s="145"/>
      <c r="AD28" s="145"/>
      <c r="AE28" s="145"/>
      <c r="AF28" s="145"/>
      <c r="AG28" s="145" t="s">
        <v>295</v>
      </c>
      <c r="AH28" s="145">
        <v>0</v>
      </c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5"/>
      <c r="BG28" s="145"/>
      <c r="BH28" s="145"/>
    </row>
    <row r="29" spans="1:60" x14ac:dyDescent="0.25">
      <c r="A29" s="155" t="s">
        <v>282</v>
      </c>
      <c r="B29" s="156" t="s">
        <v>209</v>
      </c>
      <c r="C29" s="174" t="s">
        <v>210</v>
      </c>
      <c r="D29" s="157"/>
      <c r="E29" s="158"/>
      <c r="F29" s="159"/>
      <c r="G29" s="159">
        <v>773.81</v>
      </c>
      <c r="H29" s="159"/>
      <c r="I29" s="159">
        <v>0</v>
      </c>
      <c r="J29" s="159"/>
      <c r="K29" s="159">
        <v>773.81</v>
      </c>
      <c r="L29" s="159"/>
      <c r="M29" s="159"/>
      <c r="N29" s="158"/>
      <c r="O29" s="158"/>
      <c r="P29" s="158"/>
      <c r="Q29" s="158"/>
      <c r="R29" s="159"/>
      <c r="S29" s="159"/>
      <c r="T29" s="160"/>
      <c r="U29" s="154"/>
      <c r="V29" s="154"/>
      <c r="W29" s="154"/>
      <c r="X29" s="154"/>
      <c r="Y29" s="154"/>
      <c r="AG29" t="s">
        <v>283</v>
      </c>
    </row>
    <row r="30" spans="1:60" x14ac:dyDescent="0.25">
      <c r="A30" s="167">
        <v>6</v>
      </c>
      <c r="B30" s="168" t="s">
        <v>319</v>
      </c>
      <c r="C30" s="175" t="s">
        <v>320</v>
      </c>
      <c r="D30" s="169" t="s">
        <v>306</v>
      </c>
      <c r="E30" s="170">
        <v>8.64</v>
      </c>
      <c r="F30" s="171">
        <v>61.62</v>
      </c>
      <c r="G30" s="171">
        <v>532.4</v>
      </c>
      <c r="H30" s="171">
        <v>0</v>
      </c>
      <c r="I30" s="171">
        <v>0</v>
      </c>
      <c r="J30" s="171">
        <v>61.62</v>
      </c>
      <c r="K30" s="171">
        <v>532.39679999999998</v>
      </c>
      <c r="L30" s="171">
        <v>21</v>
      </c>
      <c r="M30" s="171">
        <v>644.20399999999995</v>
      </c>
      <c r="N30" s="170">
        <v>1.2999999999999999E-4</v>
      </c>
      <c r="O30" s="170">
        <v>1.1232E-3</v>
      </c>
      <c r="P30" s="170">
        <v>0</v>
      </c>
      <c r="Q30" s="170">
        <v>0</v>
      </c>
      <c r="R30" s="171"/>
      <c r="S30" s="171" t="s">
        <v>287</v>
      </c>
      <c r="T30" s="172" t="s">
        <v>288</v>
      </c>
      <c r="U30" s="151">
        <v>0</v>
      </c>
      <c r="V30" s="151">
        <v>0</v>
      </c>
      <c r="W30" s="151"/>
      <c r="X30" s="151" t="s">
        <v>289</v>
      </c>
      <c r="Y30" s="151" t="s">
        <v>290</v>
      </c>
      <c r="Z30" s="145"/>
      <c r="AA30" s="145"/>
      <c r="AB30" s="145"/>
      <c r="AC30" s="145"/>
      <c r="AD30" s="145"/>
      <c r="AE30" s="145"/>
      <c r="AF30" s="145"/>
      <c r="AG30" s="145" t="s">
        <v>291</v>
      </c>
      <c r="AH30" s="145"/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  <c r="BB30" s="145"/>
      <c r="BC30" s="145"/>
      <c r="BD30" s="145"/>
      <c r="BE30" s="145"/>
      <c r="BF30" s="145"/>
      <c r="BG30" s="145"/>
      <c r="BH30" s="145"/>
    </row>
    <row r="31" spans="1:60" outlineLevel="1" x14ac:dyDescent="0.25">
      <c r="A31" s="148"/>
      <c r="B31" s="149"/>
      <c r="C31" s="240" t="s">
        <v>321</v>
      </c>
      <c r="D31" s="241"/>
      <c r="E31" s="241"/>
      <c r="F31" s="241"/>
      <c r="G31" s="241"/>
      <c r="H31" s="151"/>
      <c r="I31" s="151"/>
      <c r="J31" s="151"/>
      <c r="K31" s="151"/>
      <c r="L31" s="151"/>
      <c r="M31" s="151"/>
      <c r="N31" s="150"/>
      <c r="O31" s="150"/>
      <c r="P31" s="150"/>
      <c r="Q31" s="150"/>
      <c r="R31" s="151"/>
      <c r="S31" s="151"/>
      <c r="T31" s="151"/>
      <c r="U31" s="151"/>
      <c r="V31" s="151"/>
      <c r="W31" s="151"/>
      <c r="X31" s="151"/>
      <c r="Y31" s="151"/>
      <c r="Z31" s="145"/>
      <c r="AA31" s="145"/>
      <c r="AB31" s="145"/>
      <c r="AC31" s="145"/>
      <c r="AD31" s="145"/>
      <c r="AE31" s="145"/>
      <c r="AF31" s="145"/>
      <c r="AG31" s="145" t="s">
        <v>293</v>
      </c>
      <c r="AH31" s="145"/>
      <c r="AI31" s="145"/>
      <c r="AJ31" s="145"/>
      <c r="AK31" s="145"/>
      <c r="AL31" s="145"/>
      <c r="AM31" s="145"/>
      <c r="AN31" s="145"/>
      <c r="AO31" s="145"/>
      <c r="AP31" s="145"/>
      <c r="AQ31" s="145"/>
      <c r="AR31" s="145"/>
      <c r="AS31" s="145"/>
      <c r="AT31" s="145"/>
      <c r="AU31" s="145"/>
      <c r="AV31" s="145"/>
      <c r="AW31" s="145"/>
      <c r="AX31" s="145"/>
      <c r="AY31" s="145"/>
      <c r="AZ31" s="145"/>
      <c r="BA31" s="145"/>
      <c r="BB31" s="145"/>
      <c r="BC31" s="145"/>
      <c r="BD31" s="145"/>
      <c r="BE31" s="145"/>
      <c r="BF31" s="145"/>
      <c r="BG31" s="145"/>
      <c r="BH31" s="145"/>
    </row>
    <row r="32" spans="1:60" outlineLevel="1" x14ac:dyDescent="0.25">
      <c r="A32" s="148"/>
      <c r="B32" s="149"/>
      <c r="C32" s="176" t="s">
        <v>322</v>
      </c>
      <c r="D32" s="152"/>
      <c r="E32" s="153"/>
      <c r="F32" s="151"/>
      <c r="G32" s="151"/>
      <c r="H32" s="151"/>
      <c r="I32" s="151"/>
      <c r="J32" s="151"/>
      <c r="K32" s="151"/>
      <c r="L32" s="151"/>
      <c r="M32" s="151"/>
      <c r="N32" s="150"/>
      <c r="O32" s="150"/>
      <c r="P32" s="150"/>
      <c r="Q32" s="150"/>
      <c r="R32" s="151"/>
      <c r="S32" s="151"/>
      <c r="T32" s="151"/>
      <c r="U32" s="151"/>
      <c r="V32" s="151"/>
      <c r="W32" s="151"/>
      <c r="X32" s="151"/>
      <c r="Y32" s="151"/>
      <c r="Z32" s="145"/>
      <c r="AA32" s="145"/>
      <c r="AB32" s="145"/>
      <c r="AC32" s="145"/>
      <c r="AD32" s="145"/>
      <c r="AE32" s="145"/>
      <c r="AF32" s="145"/>
      <c r="AG32" s="145" t="s">
        <v>295</v>
      </c>
      <c r="AH32" s="145">
        <v>0</v>
      </c>
      <c r="AI32" s="145"/>
      <c r="AJ32" s="145"/>
      <c r="AK32" s="145"/>
      <c r="AL32" s="145"/>
      <c r="AM32" s="145"/>
      <c r="AN32" s="145"/>
      <c r="AO32" s="145"/>
      <c r="AP32" s="145"/>
      <c r="AQ32" s="145"/>
      <c r="AR32" s="145"/>
      <c r="AS32" s="145"/>
      <c r="AT32" s="145"/>
      <c r="AU32" s="145"/>
      <c r="AV32" s="145"/>
      <c r="AW32" s="145"/>
      <c r="AX32" s="145"/>
      <c r="AY32" s="145"/>
      <c r="AZ32" s="145"/>
      <c r="BA32" s="145"/>
      <c r="BB32" s="145"/>
      <c r="BC32" s="145"/>
      <c r="BD32" s="145"/>
      <c r="BE32" s="145"/>
      <c r="BF32" s="145"/>
      <c r="BG32" s="145"/>
      <c r="BH32" s="145"/>
    </row>
    <row r="33" spans="1:60" outlineLevel="2" x14ac:dyDescent="0.25">
      <c r="A33" s="148"/>
      <c r="B33" s="149"/>
      <c r="C33" s="176" t="s">
        <v>323</v>
      </c>
      <c r="D33" s="152"/>
      <c r="E33" s="153">
        <v>8.64</v>
      </c>
      <c r="F33" s="151"/>
      <c r="G33" s="151"/>
      <c r="H33" s="151"/>
      <c r="I33" s="151"/>
      <c r="J33" s="151"/>
      <c r="K33" s="151"/>
      <c r="L33" s="151"/>
      <c r="M33" s="151"/>
      <c r="N33" s="150"/>
      <c r="O33" s="150"/>
      <c r="P33" s="150"/>
      <c r="Q33" s="150"/>
      <c r="R33" s="151"/>
      <c r="S33" s="151"/>
      <c r="T33" s="151"/>
      <c r="U33" s="151"/>
      <c r="V33" s="151"/>
      <c r="W33" s="151"/>
      <c r="X33" s="151"/>
      <c r="Y33" s="151"/>
      <c r="Z33" s="145"/>
      <c r="AA33" s="145"/>
      <c r="AB33" s="145"/>
      <c r="AC33" s="145"/>
      <c r="AD33" s="145"/>
      <c r="AE33" s="145"/>
      <c r="AF33" s="145"/>
      <c r="AG33" s="145" t="s">
        <v>295</v>
      </c>
      <c r="AH33" s="145">
        <v>0</v>
      </c>
      <c r="AI33" s="145"/>
      <c r="AJ33" s="145"/>
      <c r="AK33" s="145"/>
      <c r="AL33" s="145"/>
      <c r="AM33" s="145"/>
      <c r="AN33" s="145"/>
      <c r="AO33" s="145"/>
      <c r="AP33" s="145"/>
      <c r="AQ33" s="145"/>
      <c r="AR33" s="145"/>
      <c r="AS33" s="145"/>
      <c r="AT33" s="145"/>
      <c r="AU33" s="145"/>
      <c r="AV33" s="145"/>
      <c r="AW33" s="145"/>
      <c r="AX33" s="145"/>
      <c r="AY33" s="145"/>
      <c r="AZ33" s="145"/>
      <c r="BA33" s="145"/>
      <c r="BB33" s="145"/>
      <c r="BC33" s="145"/>
      <c r="BD33" s="145"/>
      <c r="BE33" s="145"/>
      <c r="BF33" s="145"/>
      <c r="BG33" s="145"/>
      <c r="BH33" s="145"/>
    </row>
    <row r="34" spans="1:60" ht="40.799999999999997" x14ac:dyDescent="0.25">
      <c r="A34" s="167">
        <v>7</v>
      </c>
      <c r="B34" s="168" t="s">
        <v>324</v>
      </c>
      <c r="C34" s="175" t="s">
        <v>325</v>
      </c>
      <c r="D34" s="169" t="s">
        <v>315</v>
      </c>
      <c r="E34" s="170">
        <v>0.125</v>
      </c>
      <c r="F34" s="171">
        <v>1931.3</v>
      </c>
      <c r="G34" s="171">
        <v>241.41</v>
      </c>
      <c r="H34" s="171">
        <v>0</v>
      </c>
      <c r="I34" s="171">
        <v>0</v>
      </c>
      <c r="J34" s="171">
        <v>1931.3</v>
      </c>
      <c r="K34" s="171">
        <v>241.41249999999999</v>
      </c>
      <c r="L34" s="171">
        <v>21</v>
      </c>
      <c r="M34" s="171">
        <v>292.10609999999997</v>
      </c>
      <c r="N34" s="170">
        <v>0</v>
      </c>
      <c r="O34" s="170">
        <v>0</v>
      </c>
      <c r="P34" s="170">
        <v>1.8</v>
      </c>
      <c r="Q34" s="170">
        <v>0.22500000000000001</v>
      </c>
      <c r="R34" s="171"/>
      <c r="S34" s="171" t="s">
        <v>287</v>
      </c>
      <c r="T34" s="172" t="s">
        <v>288</v>
      </c>
      <c r="U34" s="151">
        <v>5.016</v>
      </c>
      <c r="V34" s="151">
        <v>0.627</v>
      </c>
      <c r="W34" s="151"/>
      <c r="X34" s="151" t="s">
        <v>289</v>
      </c>
      <c r="Y34" s="151" t="s">
        <v>290</v>
      </c>
      <c r="Z34" s="145"/>
      <c r="AA34" s="145"/>
      <c r="AB34" s="145"/>
      <c r="AC34" s="145"/>
      <c r="AD34" s="145"/>
      <c r="AE34" s="145"/>
      <c r="AF34" s="145"/>
      <c r="AG34" s="145" t="s">
        <v>291</v>
      </c>
      <c r="AH34" s="145"/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</row>
    <row r="35" spans="1:60" outlineLevel="1" x14ac:dyDescent="0.25">
      <c r="A35" s="148"/>
      <c r="B35" s="149"/>
      <c r="C35" s="240" t="s">
        <v>326</v>
      </c>
      <c r="D35" s="241"/>
      <c r="E35" s="241"/>
      <c r="F35" s="241"/>
      <c r="G35" s="241"/>
      <c r="H35" s="151"/>
      <c r="I35" s="151"/>
      <c r="J35" s="151"/>
      <c r="K35" s="151"/>
      <c r="L35" s="151"/>
      <c r="M35" s="151"/>
      <c r="N35" s="150"/>
      <c r="O35" s="150"/>
      <c r="P35" s="150"/>
      <c r="Q35" s="150"/>
      <c r="R35" s="151"/>
      <c r="S35" s="151"/>
      <c r="T35" s="151"/>
      <c r="U35" s="151"/>
      <c r="V35" s="151"/>
      <c r="W35" s="151"/>
      <c r="X35" s="151"/>
      <c r="Y35" s="151"/>
      <c r="Z35" s="145"/>
      <c r="AA35" s="145"/>
      <c r="AB35" s="145"/>
      <c r="AC35" s="145"/>
      <c r="AD35" s="145"/>
      <c r="AE35" s="145"/>
      <c r="AF35" s="145"/>
      <c r="AG35" s="145" t="s">
        <v>293</v>
      </c>
      <c r="AH35" s="145"/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</row>
    <row r="36" spans="1:60" outlineLevel="1" x14ac:dyDescent="0.25">
      <c r="A36" s="148"/>
      <c r="B36" s="149"/>
      <c r="C36" s="176" t="s">
        <v>327</v>
      </c>
      <c r="D36" s="152"/>
      <c r="E36" s="153"/>
      <c r="F36" s="151"/>
      <c r="G36" s="151"/>
      <c r="H36" s="151"/>
      <c r="I36" s="151"/>
      <c r="J36" s="151"/>
      <c r="K36" s="151"/>
      <c r="L36" s="151"/>
      <c r="M36" s="151"/>
      <c r="N36" s="150"/>
      <c r="O36" s="150"/>
      <c r="P36" s="150"/>
      <c r="Q36" s="150"/>
      <c r="R36" s="151"/>
      <c r="S36" s="151"/>
      <c r="T36" s="151"/>
      <c r="U36" s="151"/>
      <c r="V36" s="151"/>
      <c r="W36" s="151"/>
      <c r="X36" s="151"/>
      <c r="Y36" s="151"/>
      <c r="Z36" s="145"/>
      <c r="AA36" s="145"/>
      <c r="AB36" s="145"/>
      <c r="AC36" s="145"/>
      <c r="AD36" s="145"/>
      <c r="AE36" s="145"/>
      <c r="AF36" s="145"/>
      <c r="AG36" s="145" t="s">
        <v>295</v>
      </c>
      <c r="AH36" s="145">
        <v>0</v>
      </c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</row>
    <row r="37" spans="1:60" outlineLevel="2" x14ac:dyDescent="0.25">
      <c r="A37" s="148"/>
      <c r="B37" s="149"/>
      <c r="C37" s="176" t="s">
        <v>328</v>
      </c>
      <c r="D37" s="152"/>
      <c r="E37" s="153">
        <v>0.13</v>
      </c>
      <c r="F37" s="151"/>
      <c r="G37" s="151"/>
      <c r="H37" s="151"/>
      <c r="I37" s="151"/>
      <c r="J37" s="151"/>
      <c r="K37" s="151"/>
      <c r="L37" s="151"/>
      <c r="M37" s="151"/>
      <c r="N37" s="150"/>
      <c r="O37" s="150"/>
      <c r="P37" s="150"/>
      <c r="Q37" s="150"/>
      <c r="R37" s="151"/>
      <c r="S37" s="151"/>
      <c r="T37" s="151"/>
      <c r="U37" s="151"/>
      <c r="V37" s="151"/>
      <c r="W37" s="151"/>
      <c r="X37" s="151"/>
      <c r="Y37" s="151"/>
      <c r="Z37" s="145"/>
      <c r="AA37" s="145"/>
      <c r="AB37" s="145"/>
      <c r="AC37" s="145"/>
      <c r="AD37" s="145"/>
      <c r="AE37" s="145"/>
      <c r="AF37" s="145"/>
      <c r="AG37" s="145" t="s">
        <v>295</v>
      </c>
      <c r="AH37" s="145">
        <v>0</v>
      </c>
      <c r="AI37" s="145"/>
      <c r="AJ37" s="145"/>
      <c r="AK37" s="145"/>
      <c r="AL37" s="145"/>
      <c r="AM37" s="145"/>
      <c r="AN37" s="145"/>
      <c r="AO37" s="145"/>
      <c r="AP37" s="145"/>
      <c r="AQ37" s="145"/>
      <c r="AR37" s="145"/>
      <c r="AS37" s="145"/>
      <c r="AT37" s="145"/>
      <c r="AU37" s="145"/>
      <c r="AV37" s="145"/>
      <c r="AW37" s="145"/>
      <c r="AX37" s="145"/>
      <c r="AY37" s="145"/>
      <c r="AZ37" s="145"/>
      <c r="BA37" s="145"/>
      <c r="BB37" s="145"/>
      <c r="BC37" s="145"/>
      <c r="BD37" s="145"/>
      <c r="BE37" s="145"/>
      <c r="BF37" s="145"/>
      <c r="BG37" s="145"/>
      <c r="BH37" s="145"/>
    </row>
    <row r="38" spans="1:60" x14ac:dyDescent="0.25">
      <c r="A38" s="155" t="s">
        <v>282</v>
      </c>
      <c r="B38" s="156" t="s">
        <v>211</v>
      </c>
      <c r="C38" s="174" t="s">
        <v>212</v>
      </c>
      <c r="D38" s="157"/>
      <c r="E38" s="158"/>
      <c r="F38" s="159"/>
      <c r="G38" s="159">
        <v>631.51</v>
      </c>
      <c r="H38" s="159"/>
      <c r="I38" s="159">
        <v>0</v>
      </c>
      <c r="J38" s="159"/>
      <c r="K38" s="159">
        <v>631.51</v>
      </c>
      <c r="L38" s="159"/>
      <c r="M38" s="159"/>
      <c r="N38" s="158"/>
      <c r="O38" s="158"/>
      <c r="P38" s="158"/>
      <c r="Q38" s="158"/>
      <c r="R38" s="159"/>
      <c r="S38" s="159"/>
      <c r="T38" s="160"/>
      <c r="U38" s="154"/>
      <c r="V38" s="154"/>
      <c r="W38" s="154"/>
      <c r="X38" s="154"/>
      <c r="Y38" s="154"/>
      <c r="AG38" t="s">
        <v>283</v>
      </c>
    </row>
    <row r="39" spans="1:60" ht="30.6" x14ac:dyDescent="0.25">
      <c r="A39" s="167">
        <v>8</v>
      </c>
      <c r="B39" s="168" t="s">
        <v>329</v>
      </c>
      <c r="C39" s="175" t="s">
        <v>330</v>
      </c>
      <c r="D39" s="169" t="s">
        <v>286</v>
      </c>
      <c r="E39" s="170">
        <v>0.22500000000000001</v>
      </c>
      <c r="F39" s="171">
        <v>752.6</v>
      </c>
      <c r="G39" s="171">
        <v>169.34</v>
      </c>
      <c r="H39" s="171">
        <v>0</v>
      </c>
      <c r="I39" s="171">
        <v>0</v>
      </c>
      <c r="J39" s="171">
        <v>752.6</v>
      </c>
      <c r="K39" s="171">
        <v>169.33500000000001</v>
      </c>
      <c r="L39" s="171">
        <v>21</v>
      </c>
      <c r="M39" s="171">
        <v>204.9014</v>
      </c>
      <c r="N39" s="170">
        <v>0</v>
      </c>
      <c r="O39" s="170">
        <v>0</v>
      </c>
      <c r="P39" s="170">
        <v>0</v>
      </c>
      <c r="Q39" s="170">
        <v>0</v>
      </c>
      <c r="R39" s="171"/>
      <c r="S39" s="171" t="s">
        <v>287</v>
      </c>
      <c r="T39" s="172" t="s">
        <v>288</v>
      </c>
      <c r="U39" s="151">
        <v>0</v>
      </c>
      <c r="V39" s="151">
        <v>0</v>
      </c>
      <c r="W39" s="151"/>
      <c r="X39" s="151" t="s">
        <v>289</v>
      </c>
      <c r="Y39" s="151" t="s">
        <v>290</v>
      </c>
      <c r="Z39" s="145"/>
      <c r="AA39" s="145"/>
      <c r="AB39" s="145"/>
      <c r="AC39" s="145"/>
      <c r="AD39" s="145"/>
      <c r="AE39" s="145"/>
      <c r="AF39" s="145"/>
      <c r="AG39" s="145" t="s">
        <v>291</v>
      </c>
      <c r="AH39" s="145"/>
      <c r="AI39" s="145"/>
      <c r="AJ39" s="145"/>
      <c r="AK39" s="145"/>
      <c r="AL39" s="145"/>
      <c r="AM39" s="145"/>
      <c r="AN39" s="145"/>
      <c r="AO39" s="145"/>
      <c r="AP39" s="145"/>
      <c r="AQ39" s="145"/>
      <c r="AR39" s="145"/>
      <c r="AS39" s="145"/>
      <c r="AT39" s="145"/>
      <c r="AU39" s="145"/>
      <c r="AV39" s="145"/>
      <c r="AW39" s="145"/>
      <c r="AX39" s="145"/>
      <c r="AY39" s="145"/>
      <c r="AZ39" s="145"/>
      <c r="BA39" s="145"/>
      <c r="BB39" s="145"/>
      <c r="BC39" s="145"/>
      <c r="BD39" s="145"/>
      <c r="BE39" s="145"/>
      <c r="BF39" s="145"/>
      <c r="BG39" s="145"/>
      <c r="BH39" s="145"/>
    </row>
    <row r="40" spans="1:60" outlineLevel="1" x14ac:dyDescent="0.25">
      <c r="A40" s="148"/>
      <c r="B40" s="149"/>
      <c r="C40" s="240" t="s">
        <v>331</v>
      </c>
      <c r="D40" s="241"/>
      <c r="E40" s="241"/>
      <c r="F40" s="241"/>
      <c r="G40" s="241"/>
      <c r="H40" s="151"/>
      <c r="I40" s="151"/>
      <c r="J40" s="151"/>
      <c r="K40" s="151"/>
      <c r="L40" s="151"/>
      <c r="M40" s="151"/>
      <c r="N40" s="150"/>
      <c r="O40" s="150"/>
      <c r="P40" s="150"/>
      <c r="Q40" s="150"/>
      <c r="R40" s="151"/>
      <c r="S40" s="151"/>
      <c r="T40" s="151"/>
      <c r="U40" s="151"/>
      <c r="V40" s="151"/>
      <c r="W40" s="151"/>
      <c r="X40" s="151"/>
      <c r="Y40" s="151"/>
      <c r="Z40" s="145"/>
      <c r="AA40" s="145"/>
      <c r="AB40" s="145"/>
      <c r="AC40" s="145"/>
      <c r="AD40" s="145"/>
      <c r="AE40" s="145"/>
      <c r="AF40" s="145"/>
      <c r="AG40" s="145" t="s">
        <v>293</v>
      </c>
      <c r="AH40" s="145"/>
      <c r="AI40" s="145"/>
      <c r="AJ40" s="145"/>
      <c r="AK40" s="145"/>
      <c r="AL40" s="145"/>
      <c r="AM40" s="145"/>
      <c r="AN40" s="145"/>
      <c r="AO40" s="145"/>
      <c r="AP40" s="145"/>
      <c r="AQ40" s="145"/>
      <c r="AR40" s="145"/>
      <c r="AS40" s="145"/>
      <c r="AT40" s="145"/>
      <c r="AU40" s="145"/>
      <c r="AV40" s="145"/>
      <c r="AW40" s="145"/>
      <c r="AX40" s="145"/>
      <c r="AY40" s="145"/>
      <c r="AZ40" s="145"/>
      <c r="BA40" s="145"/>
      <c r="BB40" s="145"/>
      <c r="BC40" s="145"/>
      <c r="BD40" s="145"/>
      <c r="BE40" s="145"/>
      <c r="BF40" s="145"/>
      <c r="BG40" s="145"/>
      <c r="BH40" s="145"/>
    </row>
    <row r="41" spans="1:60" ht="20.399999999999999" x14ac:dyDescent="0.25">
      <c r="A41" s="167">
        <v>9</v>
      </c>
      <c r="B41" s="168" t="s">
        <v>332</v>
      </c>
      <c r="C41" s="175" t="s">
        <v>333</v>
      </c>
      <c r="D41" s="169" t="s">
        <v>286</v>
      </c>
      <c r="E41" s="170">
        <v>0.22500000000000001</v>
      </c>
      <c r="F41" s="171">
        <v>286.02</v>
      </c>
      <c r="G41" s="171">
        <v>64.349999999999994</v>
      </c>
      <c r="H41" s="171">
        <v>0</v>
      </c>
      <c r="I41" s="171">
        <v>0</v>
      </c>
      <c r="J41" s="171">
        <v>286.02</v>
      </c>
      <c r="K41" s="171">
        <v>64.354500000000002</v>
      </c>
      <c r="L41" s="171">
        <v>21</v>
      </c>
      <c r="M41" s="171">
        <v>77.863499999999988</v>
      </c>
      <c r="N41" s="170">
        <v>0</v>
      </c>
      <c r="O41" s="170">
        <v>0</v>
      </c>
      <c r="P41" s="170">
        <v>0</v>
      </c>
      <c r="Q41" s="170">
        <v>0</v>
      </c>
      <c r="R41" s="171"/>
      <c r="S41" s="171" t="s">
        <v>287</v>
      </c>
      <c r="T41" s="172" t="s">
        <v>288</v>
      </c>
      <c r="U41" s="151">
        <v>0</v>
      </c>
      <c r="V41" s="151">
        <v>0</v>
      </c>
      <c r="W41" s="151"/>
      <c r="X41" s="151" t="s">
        <v>289</v>
      </c>
      <c r="Y41" s="151" t="s">
        <v>290</v>
      </c>
      <c r="Z41" s="145"/>
      <c r="AA41" s="145"/>
      <c r="AB41" s="145"/>
      <c r="AC41" s="145"/>
      <c r="AD41" s="145"/>
      <c r="AE41" s="145"/>
      <c r="AF41" s="145"/>
      <c r="AG41" s="145" t="s">
        <v>291</v>
      </c>
      <c r="AH41" s="145"/>
      <c r="AI41" s="145"/>
      <c r="AJ41" s="145"/>
      <c r="AK41" s="145"/>
      <c r="AL41" s="145"/>
      <c r="AM41" s="145"/>
      <c r="AN41" s="145"/>
      <c r="AO41" s="145"/>
      <c r="AP41" s="145"/>
      <c r="AQ41" s="145"/>
      <c r="AR41" s="145"/>
      <c r="AS41" s="145"/>
      <c r="AT41" s="145"/>
      <c r="AU41" s="145"/>
      <c r="AV41" s="145"/>
      <c r="AW41" s="145"/>
      <c r="AX41" s="145"/>
      <c r="AY41" s="145"/>
      <c r="AZ41" s="145"/>
      <c r="BA41" s="145"/>
      <c r="BB41" s="145"/>
      <c r="BC41" s="145"/>
      <c r="BD41" s="145"/>
      <c r="BE41" s="145"/>
      <c r="BF41" s="145"/>
      <c r="BG41" s="145"/>
      <c r="BH41" s="145"/>
    </row>
    <row r="42" spans="1:60" outlineLevel="1" x14ac:dyDescent="0.25">
      <c r="A42" s="148"/>
      <c r="B42" s="149"/>
      <c r="C42" s="240" t="s">
        <v>335</v>
      </c>
      <c r="D42" s="241"/>
      <c r="E42" s="241"/>
      <c r="F42" s="241"/>
      <c r="G42" s="241"/>
      <c r="H42" s="151"/>
      <c r="I42" s="151"/>
      <c r="J42" s="151"/>
      <c r="K42" s="151"/>
      <c r="L42" s="151"/>
      <c r="M42" s="151"/>
      <c r="N42" s="150"/>
      <c r="O42" s="150"/>
      <c r="P42" s="150"/>
      <c r="Q42" s="150"/>
      <c r="R42" s="151"/>
      <c r="S42" s="151"/>
      <c r="T42" s="151"/>
      <c r="U42" s="151"/>
      <c r="V42" s="151"/>
      <c r="W42" s="151"/>
      <c r="X42" s="151"/>
      <c r="Y42" s="151"/>
      <c r="Z42" s="145"/>
      <c r="AA42" s="145"/>
      <c r="AB42" s="145"/>
      <c r="AC42" s="145"/>
      <c r="AD42" s="145"/>
      <c r="AE42" s="145"/>
      <c r="AF42" s="145"/>
      <c r="AG42" s="145" t="s">
        <v>293</v>
      </c>
      <c r="AH42" s="145"/>
      <c r="AI42" s="145"/>
      <c r="AJ42" s="145"/>
      <c r="AK42" s="145"/>
      <c r="AL42" s="145"/>
      <c r="AM42" s="145"/>
      <c r="AN42" s="145"/>
      <c r="AO42" s="145"/>
      <c r="AP42" s="145"/>
      <c r="AQ42" s="145"/>
      <c r="AR42" s="145"/>
      <c r="AS42" s="145"/>
      <c r="AT42" s="145"/>
      <c r="AU42" s="145"/>
      <c r="AV42" s="145"/>
      <c r="AW42" s="145"/>
      <c r="AX42" s="145"/>
      <c r="AY42" s="145"/>
      <c r="AZ42" s="145"/>
      <c r="BA42" s="145"/>
      <c r="BB42" s="145"/>
      <c r="BC42" s="145"/>
      <c r="BD42" s="145"/>
      <c r="BE42" s="145"/>
      <c r="BF42" s="145"/>
      <c r="BG42" s="145"/>
      <c r="BH42" s="145"/>
    </row>
    <row r="43" spans="1:60" ht="30.6" x14ac:dyDescent="0.25">
      <c r="A43" s="167">
        <v>10</v>
      </c>
      <c r="B43" s="168" t="s">
        <v>336</v>
      </c>
      <c r="C43" s="175" t="s">
        <v>337</v>
      </c>
      <c r="D43" s="169" t="s">
        <v>286</v>
      </c>
      <c r="E43" s="170">
        <v>4.2750000000000004</v>
      </c>
      <c r="F43" s="171">
        <v>12.53</v>
      </c>
      <c r="G43" s="171">
        <v>53.57</v>
      </c>
      <c r="H43" s="171">
        <v>0</v>
      </c>
      <c r="I43" s="171">
        <v>0</v>
      </c>
      <c r="J43" s="171">
        <v>12.53</v>
      </c>
      <c r="K43" s="171">
        <v>53.565750000000001</v>
      </c>
      <c r="L43" s="171">
        <v>21</v>
      </c>
      <c r="M43" s="171">
        <v>64.819699999999997</v>
      </c>
      <c r="N43" s="170">
        <v>0</v>
      </c>
      <c r="O43" s="170">
        <v>0</v>
      </c>
      <c r="P43" s="170">
        <v>0</v>
      </c>
      <c r="Q43" s="170">
        <v>0</v>
      </c>
      <c r="R43" s="171"/>
      <c r="S43" s="171" t="s">
        <v>287</v>
      </c>
      <c r="T43" s="172" t="s">
        <v>288</v>
      </c>
      <c r="U43" s="151">
        <v>0</v>
      </c>
      <c r="V43" s="151">
        <v>0</v>
      </c>
      <c r="W43" s="151"/>
      <c r="X43" s="151" t="s">
        <v>338</v>
      </c>
      <c r="Y43" s="151" t="s">
        <v>290</v>
      </c>
      <c r="Z43" s="145"/>
      <c r="AA43" s="145"/>
      <c r="AB43" s="145"/>
      <c r="AC43" s="145"/>
      <c r="AD43" s="145"/>
      <c r="AE43" s="145"/>
      <c r="AF43" s="145"/>
      <c r="AG43" s="145" t="s">
        <v>339</v>
      </c>
      <c r="AH43" s="145"/>
      <c r="AI43" s="145"/>
      <c r="AJ43" s="145"/>
      <c r="AK43" s="145"/>
      <c r="AL43" s="145"/>
      <c r="AM43" s="145"/>
      <c r="AN43" s="145"/>
      <c r="AO43" s="145"/>
      <c r="AP43" s="145"/>
      <c r="AQ43" s="145"/>
      <c r="AR43" s="145"/>
      <c r="AS43" s="145"/>
      <c r="AT43" s="145"/>
      <c r="AU43" s="145"/>
      <c r="AV43" s="145"/>
      <c r="AW43" s="145"/>
      <c r="AX43" s="145"/>
      <c r="AY43" s="145"/>
      <c r="AZ43" s="145"/>
      <c r="BA43" s="145"/>
      <c r="BB43" s="145"/>
      <c r="BC43" s="145"/>
      <c r="BD43" s="145"/>
      <c r="BE43" s="145"/>
      <c r="BF43" s="145"/>
      <c r="BG43" s="145"/>
      <c r="BH43" s="145"/>
    </row>
    <row r="44" spans="1:60" outlineLevel="1" x14ac:dyDescent="0.25">
      <c r="A44" s="148"/>
      <c r="B44" s="149"/>
      <c r="C44" s="240" t="s">
        <v>340</v>
      </c>
      <c r="D44" s="241"/>
      <c r="E44" s="241"/>
      <c r="F44" s="241"/>
      <c r="G44" s="241"/>
      <c r="H44" s="151"/>
      <c r="I44" s="151"/>
      <c r="J44" s="151"/>
      <c r="K44" s="151"/>
      <c r="L44" s="151"/>
      <c r="M44" s="151"/>
      <c r="N44" s="150"/>
      <c r="O44" s="150"/>
      <c r="P44" s="150"/>
      <c r="Q44" s="150"/>
      <c r="R44" s="151"/>
      <c r="S44" s="151"/>
      <c r="T44" s="151"/>
      <c r="U44" s="151"/>
      <c r="V44" s="151"/>
      <c r="W44" s="151"/>
      <c r="X44" s="151"/>
      <c r="Y44" s="151"/>
      <c r="Z44" s="145"/>
      <c r="AA44" s="145"/>
      <c r="AB44" s="145"/>
      <c r="AC44" s="145"/>
      <c r="AD44" s="145"/>
      <c r="AE44" s="145"/>
      <c r="AF44" s="145"/>
      <c r="AG44" s="145" t="s">
        <v>293</v>
      </c>
      <c r="AH44" s="145"/>
      <c r="AI44" s="145"/>
      <c r="AJ44" s="145"/>
      <c r="AK44" s="145"/>
      <c r="AL44" s="145"/>
      <c r="AM44" s="145"/>
      <c r="AN44" s="145"/>
      <c r="AO44" s="145"/>
      <c r="AP44" s="145"/>
      <c r="AQ44" s="145"/>
      <c r="AR44" s="145"/>
      <c r="AS44" s="145"/>
      <c r="AT44" s="145"/>
      <c r="AU44" s="145"/>
      <c r="AV44" s="145"/>
      <c r="AW44" s="145"/>
      <c r="AX44" s="145"/>
      <c r="AY44" s="145"/>
      <c r="AZ44" s="145"/>
      <c r="BA44" s="145"/>
      <c r="BB44" s="145"/>
      <c r="BC44" s="145"/>
      <c r="BD44" s="145"/>
      <c r="BE44" s="145"/>
      <c r="BF44" s="145"/>
      <c r="BG44" s="145"/>
      <c r="BH44" s="145"/>
    </row>
    <row r="45" spans="1:60" outlineLevel="2" x14ac:dyDescent="0.25">
      <c r="A45" s="148"/>
      <c r="B45" s="149"/>
      <c r="C45" s="242" t="s">
        <v>341</v>
      </c>
      <c r="D45" s="243"/>
      <c r="E45" s="243"/>
      <c r="F45" s="243"/>
      <c r="G45" s="243"/>
      <c r="H45" s="151"/>
      <c r="I45" s="151"/>
      <c r="J45" s="151"/>
      <c r="K45" s="151"/>
      <c r="L45" s="151"/>
      <c r="M45" s="151"/>
      <c r="N45" s="150"/>
      <c r="O45" s="150"/>
      <c r="P45" s="150"/>
      <c r="Q45" s="150"/>
      <c r="R45" s="151"/>
      <c r="S45" s="151"/>
      <c r="T45" s="151"/>
      <c r="U45" s="151"/>
      <c r="V45" s="151"/>
      <c r="W45" s="151"/>
      <c r="X45" s="151"/>
      <c r="Y45" s="151"/>
      <c r="Z45" s="145"/>
      <c r="AA45" s="145"/>
      <c r="AB45" s="145"/>
      <c r="AC45" s="145"/>
      <c r="AD45" s="145"/>
      <c r="AE45" s="145"/>
      <c r="AF45" s="145"/>
      <c r="AG45" s="145" t="s">
        <v>293</v>
      </c>
      <c r="AH45" s="145"/>
      <c r="AI45" s="145"/>
      <c r="AJ45" s="145"/>
      <c r="AK45" s="145"/>
      <c r="AL45" s="145"/>
      <c r="AM45" s="145"/>
      <c r="AN45" s="145"/>
      <c r="AO45" s="145"/>
      <c r="AP45" s="145"/>
      <c r="AQ45" s="145"/>
      <c r="AR45" s="145"/>
      <c r="AS45" s="145"/>
      <c r="AT45" s="145"/>
      <c r="AU45" s="145"/>
      <c r="AV45" s="145"/>
      <c r="AW45" s="145"/>
      <c r="AX45" s="145"/>
      <c r="AY45" s="145"/>
      <c r="AZ45" s="145"/>
      <c r="BA45" s="145"/>
      <c r="BB45" s="145"/>
      <c r="BC45" s="145"/>
      <c r="BD45" s="145"/>
      <c r="BE45" s="145"/>
      <c r="BF45" s="145"/>
      <c r="BG45" s="145"/>
      <c r="BH45" s="145"/>
    </row>
    <row r="46" spans="1:60" ht="30.6" x14ac:dyDescent="0.25">
      <c r="A46" s="167">
        <v>11</v>
      </c>
      <c r="B46" s="168" t="s">
        <v>342</v>
      </c>
      <c r="C46" s="175" t="s">
        <v>343</v>
      </c>
      <c r="D46" s="169" t="s">
        <v>286</v>
      </c>
      <c r="E46" s="170">
        <v>0.22500000000000001</v>
      </c>
      <c r="F46" s="171">
        <v>1530</v>
      </c>
      <c r="G46" s="171">
        <v>344.25</v>
      </c>
      <c r="H46" s="171">
        <v>0</v>
      </c>
      <c r="I46" s="171">
        <v>0</v>
      </c>
      <c r="J46" s="171">
        <v>1530</v>
      </c>
      <c r="K46" s="171">
        <v>344.25</v>
      </c>
      <c r="L46" s="171">
        <v>21</v>
      </c>
      <c r="M46" s="171">
        <v>416.54250000000002</v>
      </c>
      <c r="N46" s="170">
        <v>0</v>
      </c>
      <c r="O46" s="170">
        <v>0</v>
      </c>
      <c r="P46" s="170">
        <v>0</v>
      </c>
      <c r="Q46" s="170">
        <v>0</v>
      </c>
      <c r="R46" s="171"/>
      <c r="S46" s="171" t="s">
        <v>287</v>
      </c>
      <c r="T46" s="172" t="s">
        <v>288</v>
      </c>
      <c r="U46" s="151">
        <v>0</v>
      </c>
      <c r="V46" s="151">
        <v>0</v>
      </c>
      <c r="W46" s="151"/>
      <c r="X46" s="151" t="s">
        <v>289</v>
      </c>
      <c r="Y46" s="151" t="s">
        <v>290</v>
      </c>
      <c r="Z46" s="145"/>
      <c r="AA46" s="145"/>
      <c r="AB46" s="145"/>
      <c r="AC46" s="145"/>
      <c r="AD46" s="145"/>
      <c r="AE46" s="145"/>
      <c r="AF46" s="145"/>
      <c r="AG46" s="145" t="s">
        <v>291</v>
      </c>
      <c r="AH46" s="145"/>
      <c r="AI46" s="145"/>
      <c r="AJ46" s="145"/>
      <c r="AK46" s="145"/>
      <c r="AL46" s="145"/>
      <c r="AM46" s="145"/>
      <c r="AN46" s="145"/>
      <c r="AO46" s="145"/>
      <c r="AP46" s="145"/>
      <c r="AQ46" s="145"/>
      <c r="AR46" s="145"/>
      <c r="AS46" s="145"/>
      <c r="AT46" s="145"/>
      <c r="AU46" s="145"/>
      <c r="AV46" s="145"/>
      <c r="AW46" s="145"/>
      <c r="AX46" s="145"/>
      <c r="AY46" s="145"/>
      <c r="AZ46" s="145"/>
      <c r="BA46" s="145"/>
      <c r="BB46" s="145"/>
      <c r="BC46" s="145"/>
      <c r="BD46" s="145"/>
      <c r="BE46" s="145"/>
      <c r="BF46" s="145"/>
      <c r="BG46" s="145"/>
      <c r="BH46" s="145"/>
    </row>
    <row r="47" spans="1:60" outlineLevel="1" x14ac:dyDescent="0.25">
      <c r="A47" s="148"/>
      <c r="B47" s="149"/>
      <c r="C47" s="240" t="s">
        <v>344</v>
      </c>
      <c r="D47" s="241"/>
      <c r="E47" s="241"/>
      <c r="F47" s="241"/>
      <c r="G47" s="241"/>
      <c r="H47" s="151"/>
      <c r="I47" s="151"/>
      <c r="J47" s="151"/>
      <c r="K47" s="151"/>
      <c r="L47" s="151"/>
      <c r="M47" s="151"/>
      <c r="N47" s="150"/>
      <c r="O47" s="150"/>
      <c r="P47" s="150"/>
      <c r="Q47" s="150"/>
      <c r="R47" s="151"/>
      <c r="S47" s="151"/>
      <c r="T47" s="151"/>
      <c r="U47" s="151"/>
      <c r="V47" s="151"/>
      <c r="W47" s="151"/>
      <c r="X47" s="151"/>
      <c r="Y47" s="151"/>
      <c r="Z47" s="145"/>
      <c r="AA47" s="145"/>
      <c r="AB47" s="145"/>
      <c r="AC47" s="145"/>
      <c r="AD47" s="145"/>
      <c r="AE47" s="145"/>
      <c r="AF47" s="145"/>
      <c r="AG47" s="145" t="s">
        <v>293</v>
      </c>
      <c r="AH47" s="145"/>
      <c r="AI47" s="145"/>
      <c r="AJ47" s="145"/>
      <c r="AK47" s="145"/>
      <c r="AL47" s="145"/>
      <c r="AM47" s="145"/>
      <c r="AN47" s="145"/>
      <c r="AO47" s="145"/>
      <c r="AP47" s="145"/>
      <c r="AQ47" s="145"/>
      <c r="AR47" s="145"/>
      <c r="AS47" s="145"/>
      <c r="AT47" s="145"/>
      <c r="AU47" s="145"/>
      <c r="AV47" s="145"/>
      <c r="AW47" s="145"/>
      <c r="AX47" s="145"/>
      <c r="AY47" s="145"/>
      <c r="AZ47" s="145"/>
      <c r="BA47" s="145"/>
      <c r="BB47" s="145"/>
      <c r="BC47" s="145"/>
      <c r="BD47" s="145"/>
      <c r="BE47" s="145"/>
      <c r="BF47" s="145"/>
      <c r="BG47" s="145"/>
      <c r="BH47" s="145"/>
    </row>
    <row r="48" spans="1:60" x14ac:dyDescent="0.25">
      <c r="A48" s="155" t="s">
        <v>282</v>
      </c>
      <c r="B48" s="156" t="s">
        <v>213</v>
      </c>
      <c r="C48" s="174" t="s">
        <v>214</v>
      </c>
      <c r="D48" s="157"/>
      <c r="E48" s="158"/>
      <c r="F48" s="159"/>
      <c r="G48" s="159">
        <v>201.96</v>
      </c>
      <c r="H48" s="159"/>
      <c r="I48" s="159">
        <v>0</v>
      </c>
      <c r="J48" s="159"/>
      <c r="K48" s="159">
        <v>201.96</v>
      </c>
      <c r="L48" s="159"/>
      <c r="M48" s="159"/>
      <c r="N48" s="158"/>
      <c r="O48" s="158"/>
      <c r="P48" s="158"/>
      <c r="Q48" s="158"/>
      <c r="R48" s="159"/>
      <c r="S48" s="159"/>
      <c r="T48" s="160"/>
      <c r="U48" s="154"/>
      <c r="V48" s="154"/>
      <c r="W48" s="154"/>
      <c r="X48" s="154"/>
      <c r="Y48" s="154"/>
      <c r="AG48" t="s">
        <v>283</v>
      </c>
    </row>
    <row r="49" spans="1:60" ht="40.799999999999997" x14ac:dyDescent="0.25">
      <c r="A49" s="167">
        <v>12</v>
      </c>
      <c r="B49" s="168" t="s">
        <v>345</v>
      </c>
      <c r="C49" s="175" t="s">
        <v>346</v>
      </c>
      <c r="D49" s="169" t="s">
        <v>286</v>
      </c>
      <c r="E49" s="170">
        <v>0.59443000000000001</v>
      </c>
      <c r="F49" s="171">
        <v>339.75</v>
      </c>
      <c r="G49" s="171">
        <v>201.96</v>
      </c>
      <c r="H49" s="171">
        <v>0</v>
      </c>
      <c r="I49" s="171">
        <v>0</v>
      </c>
      <c r="J49" s="171">
        <v>339.75</v>
      </c>
      <c r="K49" s="171">
        <v>201.9575925</v>
      </c>
      <c r="L49" s="171">
        <v>21</v>
      </c>
      <c r="M49" s="171">
        <v>244.3716</v>
      </c>
      <c r="N49" s="170">
        <v>0</v>
      </c>
      <c r="O49" s="170">
        <v>0</v>
      </c>
      <c r="P49" s="170">
        <v>0</v>
      </c>
      <c r="Q49" s="170">
        <v>0</v>
      </c>
      <c r="R49" s="171"/>
      <c r="S49" s="171" t="s">
        <v>287</v>
      </c>
      <c r="T49" s="172" t="s">
        <v>288</v>
      </c>
      <c r="U49" s="151">
        <v>0.307</v>
      </c>
      <c r="V49" s="151">
        <v>0.18249001000000001</v>
      </c>
      <c r="W49" s="151"/>
      <c r="X49" s="151" t="s">
        <v>214</v>
      </c>
      <c r="Y49" s="151" t="s">
        <v>290</v>
      </c>
      <c r="Z49" s="145"/>
      <c r="AA49" s="145"/>
      <c r="AB49" s="145"/>
      <c r="AC49" s="145"/>
      <c r="AD49" s="145"/>
      <c r="AE49" s="145"/>
      <c r="AF49" s="145"/>
      <c r="AG49" s="145" t="s">
        <v>347</v>
      </c>
      <c r="AH49" s="145"/>
      <c r="AI49" s="145"/>
      <c r="AJ49" s="145"/>
      <c r="AK49" s="145"/>
      <c r="AL49" s="145"/>
      <c r="AM49" s="145"/>
      <c r="AN49" s="145"/>
      <c r="AO49" s="145"/>
      <c r="AP49" s="145"/>
      <c r="AQ49" s="145"/>
      <c r="AR49" s="145"/>
      <c r="AS49" s="145"/>
      <c r="AT49" s="145"/>
      <c r="AU49" s="145"/>
      <c r="AV49" s="145"/>
      <c r="AW49" s="145"/>
      <c r="AX49" s="145"/>
      <c r="AY49" s="145"/>
      <c r="AZ49" s="145"/>
      <c r="BA49" s="145"/>
      <c r="BB49" s="145"/>
      <c r="BC49" s="145"/>
      <c r="BD49" s="145"/>
      <c r="BE49" s="145"/>
      <c r="BF49" s="145"/>
      <c r="BG49" s="145"/>
      <c r="BH49" s="145"/>
    </row>
    <row r="50" spans="1:60" outlineLevel="1" x14ac:dyDescent="0.25">
      <c r="A50" s="148"/>
      <c r="B50" s="149"/>
      <c r="C50" s="240" t="s">
        <v>348</v>
      </c>
      <c r="D50" s="241"/>
      <c r="E50" s="241"/>
      <c r="F50" s="241"/>
      <c r="G50" s="241"/>
      <c r="H50" s="151"/>
      <c r="I50" s="151"/>
      <c r="J50" s="151"/>
      <c r="K50" s="151"/>
      <c r="L50" s="151"/>
      <c r="M50" s="151"/>
      <c r="N50" s="150"/>
      <c r="O50" s="150"/>
      <c r="P50" s="150"/>
      <c r="Q50" s="150"/>
      <c r="R50" s="151"/>
      <c r="S50" s="151"/>
      <c r="T50" s="151"/>
      <c r="U50" s="151"/>
      <c r="V50" s="151"/>
      <c r="W50" s="151"/>
      <c r="X50" s="151"/>
      <c r="Y50" s="151"/>
      <c r="Z50" s="145"/>
      <c r="AA50" s="145"/>
      <c r="AB50" s="145"/>
      <c r="AC50" s="145"/>
      <c r="AD50" s="145"/>
      <c r="AE50" s="145"/>
      <c r="AF50" s="145"/>
      <c r="AG50" s="145" t="s">
        <v>293</v>
      </c>
      <c r="AH50" s="145"/>
      <c r="AI50" s="145"/>
      <c r="AJ50" s="145"/>
      <c r="AK50" s="145"/>
      <c r="AL50" s="145"/>
      <c r="AM50" s="145"/>
      <c r="AN50" s="145"/>
      <c r="AO50" s="145"/>
      <c r="AP50" s="145"/>
      <c r="AQ50" s="145"/>
      <c r="AR50" s="145"/>
      <c r="AS50" s="145"/>
      <c r="AT50" s="145"/>
      <c r="AU50" s="145"/>
      <c r="AV50" s="145"/>
      <c r="AW50" s="145"/>
      <c r="AX50" s="145"/>
      <c r="AY50" s="145"/>
      <c r="AZ50" s="145"/>
      <c r="BA50" s="145"/>
      <c r="BB50" s="145"/>
      <c r="BC50" s="145"/>
      <c r="BD50" s="145"/>
      <c r="BE50" s="145"/>
      <c r="BF50" s="145"/>
      <c r="BG50" s="145"/>
      <c r="BH50" s="145"/>
    </row>
    <row r="51" spans="1:60" outlineLevel="2" x14ac:dyDescent="0.25">
      <c r="A51" s="148"/>
      <c r="B51" s="149"/>
      <c r="C51" s="242" t="s">
        <v>349</v>
      </c>
      <c r="D51" s="243"/>
      <c r="E51" s="243"/>
      <c r="F51" s="243"/>
      <c r="G51" s="243"/>
      <c r="H51" s="151"/>
      <c r="I51" s="151"/>
      <c r="J51" s="151"/>
      <c r="K51" s="151"/>
      <c r="L51" s="151"/>
      <c r="M51" s="151"/>
      <c r="N51" s="150"/>
      <c r="O51" s="150"/>
      <c r="P51" s="150"/>
      <c r="Q51" s="150"/>
      <c r="R51" s="151"/>
      <c r="S51" s="151"/>
      <c r="T51" s="151"/>
      <c r="U51" s="151"/>
      <c r="V51" s="151"/>
      <c r="W51" s="151"/>
      <c r="X51" s="151"/>
      <c r="Y51" s="151"/>
      <c r="Z51" s="145"/>
      <c r="AA51" s="145"/>
      <c r="AB51" s="145"/>
      <c r="AC51" s="145"/>
      <c r="AD51" s="145"/>
      <c r="AE51" s="145"/>
      <c r="AF51" s="145"/>
      <c r="AG51" s="145" t="s">
        <v>293</v>
      </c>
      <c r="AH51" s="145"/>
      <c r="AI51" s="145"/>
      <c r="AJ51" s="145"/>
      <c r="AK51" s="145"/>
      <c r="AL51" s="145"/>
      <c r="AM51" s="145"/>
      <c r="AN51" s="145"/>
      <c r="AO51" s="145"/>
      <c r="AP51" s="145"/>
      <c r="AQ51" s="145"/>
      <c r="AR51" s="145"/>
      <c r="AS51" s="145"/>
      <c r="AT51" s="145"/>
      <c r="AU51" s="145"/>
      <c r="AV51" s="145"/>
      <c r="AW51" s="145"/>
      <c r="AX51" s="145"/>
      <c r="AY51" s="145"/>
      <c r="AZ51" s="145"/>
      <c r="BA51" s="145"/>
      <c r="BB51" s="145"/>
      <c r="BC51" s="145"/>
      <c r="BD51" s="145"/>
      <c r="BE51" s="145"/>
      <c r="BF51" s="145"/>
      <c r="BG51" s="145"/>
      <c r="BH51" s="145"/>
    </row>
    <row r="52" spans="1:60" x14ac:dyDescent="0.25">
      <c r="A52" s="155" t="s">
        <v>282</v>
      </c>
      <c r="B52" s="156" t="s">
        <v>242</v>
      </c>
      <c r="C52" s="174" t="s">
        <v>243</v>
      </c>
      <c r="D52" s="157"/>
      <c r="E52" s="158"/>
      <c r="F52" s="159"/>
      <c r="G52" s="159">
        <v>186933.12</v>
      </c>
      <c r="H52" s="159"/>
      <c r="I52" s="159">
        <v>0</v>
      </c>
      <c r="J52" s="159"/>
      <c r="K52" s="159">
        <v>186933.12</v>
      </c>
      <c r="L52" s="159"/>
      <c r="M52" s="159"/>
      <c r="N52" s="158"/>
      <c r="O52" s="158"/>
      <c r="P52" s="158"/>
      <c r="Q52" s="158"/>
      <c r="R52" s="159"/>
      <c r="S52" s="159"/>
      <c r="T52" s="160"/>
      <c r="U52" s="154"/>
      <c r="V52" s="154"/>
      <c r="W52" s="154"/>
      <c r="X52" s="154"/>
      <c r="Y52" s="154"/>
      <c r="AG52" t="s">
        <v>283</v>
      </c>
    </row>
    <row r="53" spans="1:60" ht="40.799999999999997" x14ac:dyDescent="0.25">
      <c r="A53" s="167">
        <v>13</v>
      </c>
      <c r="B53" s="168" t="s">
        <v>350</v>
      </c>
      <c r="C53" s="175" t="s">
        <v>351</v>
      </c>
      <c r="D53" s="169" t="s">
        <v>301</v>
      </c>
      <c r="E53" s="170">
        <v>-1</v>
      </c>
      <c r="F53" s="171">
        <v>218760</v>
      </c>
      <c r="G53" s="171">
        <v>-218760</v>
      </c>
      <c r="H53" s="171">
        <v>0</v>
      </c>
      <c r="I53" s="171">
        <v>0</v>
      </c>
      <c r="J53" s="171">
        <v>218760</v>
      </c>
      <c r="K53" s="171">
        <v>-218760</v>
      </c>
      <c r="L53" s="171">
        <v>21</v>
      </c>
      <c r="M53" s="171">
        <v>-264699.59999999998</v>
      </c>
      <c r="N53" s="170">
        <v>0</v>
      </c>
      <c r="O53" s="170">
        <v>0</v>
      </c>
      <c r="P53" s="170">
        <v>0</v>
      </c>
      <c r="Q53" s="170">
        <v>0</v>
      </c>
      <c r="R53" s="171"/>
      <c r="S53" s="171" t="s">
        <v>334</v>
      </c>
      <c r="T53" s="172" t="s">
        <v>352</v>
      </c>
      <c r="U53" s="151">
        <v>0</v>
      </c>
      <c r="V53" s="151">
        <v>0</v>
      </c>
      <c r="W53" s="151"/>
      <c r="X53" s="151" t="s">
        <v>289</v>
      </c>
      <c r="Y53" s="151" t="s">
        <v>290</v>
      </c>
      <c r="Z53" s="145"/>
      <c r="AA53" s="145"/>
      <c r="AB53" s="145"/>
      <c r="AC53" s="145"/>
      <c r="AD53" s="145"/>
      <c r="AE53" s="145"/>
      <c r="AF53" s="145"/>
      <c r="AG53" s="145" t="s">
        <v>353</v>
      </c>
      <c r="AH53" s="145"/>
      <c r="AI53" s="145"/>
      <c r="AJ53" s="145"/>
      <c r="AK53" s="145"/>
      <c r="AL53" s="145"/>
      <c r="AM53" s="145"/>
      <c r="AN53" s="145"/>
      <c r="AO53" s="145"/>
      <c r="AP53" s="145"/>
      <c r="AQ53" s="145"/>
      <c r="AR53" s="145"/>
      <c r="AS53" s="145"/>
      <c r="AT53" s="145"/>
      <c r="AU53" s="145"/>
      <c r="AV53" s="145"/>
      <c r="AW53" s="145"/>
      <c r="AX53" s="145"/>
      <c r="AY53" s="145"/>
      <c r="AZ53" s="145"/>
      <c r="BA53" s="145"/>
      <c r="BB53" s="145"/>
      <c r="BC53" s="145"/>
      <c r="BD53" s="145"/>
      <c r="BE53" s="145"/>
      <c r="BF53" s="145"/>
      <c r="BG53" s="145"/>
      <c r="BH53" s="145"/>
    </row>
    <row r="54" spans="1:60" outlineLevel="1" x14ac:dyDescent="0.25">
      <c r="A54" s="148"/>
      <c r="B54" s="149"/>
      <c r="C54" s="240" t="s">
        <v>354</v>
      </c>
      <c r="D54" s="241"/>
      <c r="E54" s="241"/>
      <c r="F54" s="241"/>
      <c r="G54" s="241"/>
      <c r="H54" s="151"/>
      <c r="I54" s="151"/>
      <c r="J54" s="151"/>
      <c r="K54" s="151"/>
      <c r="L54" s="151"/>
      <c r="M54" s="151"/>
      <c r="N54" s="150"/>
      <c r="O54" s="150"/>
      <c r="P54" s="150"/>
      <c r="Q54" s="150"/>
      <c r="R54" s="151"/>
      <c r="S54" s="151"/>
      <c r="T54" s="151"/>
      <c r="U54" s="151"/>
      <c r="V54" s="151"/>
      <c r="W54" s="151"/>
      <c r="X54" s="151"/>
      <c r="Y54" s="151"/>
      <c r="Z54" s="145"/>
      <c r="AA54" s="145"/>
      <c r="AB54" s="145"/>
      <c r="AC54" s="145"/>
      <c r="AD54" s="145"/>
      <c r="AE54" s="145"/>
      <c r="AF54" s="145"/>
      <c r="AG54" s="145" t="s">
        <v>293</v>
      </c>
      <c r="AH54" s="145"/>
      <c r="AI54" s="145"/>
      <c r="AJ54" s="145"/>
      <c r="AK54" s="145"/>
      <c r="AL54" s="145"/>
      <c r="AM54" s="145"/>
      <c r="AN54" s="145"/>
      <c r="AO54" s="145"/>
      <c r="AP54" s="145"/>
      <c r="AQ54" s="145"/>
      <c r="AR54" s="145"/>
      <c r="AS54" s="145"/>
      <c r="AT54" s="145"/>
      <c r="AU54" s="145"/>
      <c r="AV54" s="145"/>
      <c r="AW54" s="145"/>
      <c r="AX54" s="145"/>
      <c r="AY54" s="145"/>
      <c r="AZ54" s="145"/>
      <c r="BA54" s="145"/>
      <c r="BB54" s="145"/>
      <c r="BC54" s="145"/>
      <c r="BD54" s="145"/>
      <c r="BE54" s="145"/>
      <c r="BF54" s="145"/>
      <c r="BG54" s="145"/>
      <c r="BH54" s="145"/>
    </row>
    <row r="55" spans="1:60" ht="40.799999999999997" x14ac:dyDescent="0.25">
      <c r="A55" s="167">
        <v>14</v>
      </c>
      <c r="B55" s="168" t="s">
        <v>355</v>
      </c>
      <c r="C55" s="175" t="s">
        <v>356</v>
      </c>
      <c r="D55" s="169" t="s">
        <v>301</v>
      </c>
      <c r="E55" s="170">
        <v>2</v>
      </c>
      <c r="F55" s="171">
        <v>197790</v>
      </c>
      <c r="G55" s="171">
        <v>395580</v>
      </c>
      <c r="H55" s="171">
        <v>0</v>
      </c>
      <c r="I55" s="171">
        <v>0</v>
      </c>
      <c r="J55" s="171">
        <v>197790</v>
      </c>
      <c r="K55" s="171">
        <v>395580</v>
      </c>
      <c r="L55" s="171">
        <v>21</v>
      </c>
      <c r="M55" s="171">
        <v>478651.8</v>
      </c>
      <c r="N55" s="170">
        <v>0</v>
      </c>
      <c r="O55" s="170">
        <v>0</v>
      </c>
      <c r="P55" s="170">
        <v>0</v>
      </c>
      <c r="Q55" s="170">
        <v>0</v>
      </c>
      <c r="R55" s="171"/>
      <c r="S55" s="171" t="s">
        <v>334</v>
      </c>
      <c r="T55" s="172" t="s">
        <v>352</v>
      </c>
      <c r="U55" s="151">
        <v>0</v>
      </c>
      <c r="V55" s="151">
        <v>0</v>
      </c>
      <c r="W55" s="151"/>
      <c r="X55" s="151" t="s">
        <v>289</v>
      </c>
      <c r="Y55" s="151" t="s">
        <v>290</v>
      </c>
      <c r="Z55" s="145"/>
      <c r="AA55" s="145"/>
      <c r="AB55" s="145"/>
      <c r="AC55" s="145"/>
      <c r="AD55" s="145"/>
      <c r="AE55" s="145"/>
      <c r="AF55" s="145"/>
      <c r="AG55" s="145" t="s">
        <v>353</v>
      </c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</row>
    <row r="56" spans="1:60" outlineLevel="1" x14ac:dyDescent="0.25">
      <c r="A56" s="148"/>
      <c r="B56" s="149"/>
      <c r="C56" s="240" t="s">
        <v>357</v>
      </c>
      <c r="D56" s="241"/>
      <c r="E56" s="241"/>
      <c r="F56" s="241"/>
      <c r="G56" s="241"/>
      <c r="H56" s="151"/>
      <c r="I56" s="151"/>
      <c r="J56" s="151"/>
      <c r="K56" s="151"/>
      <c r="L56" s="151"/>
      <c r="M56" s="151"/>
      <c r="N56" s="150"/>
      <c r="O56" s="150"/>
      <c r="P56" s="150"/>
      <c r="Q56" s="150"/>
      <c r="R56" s="151"/>
      <c r="S56" s="151"/>
      <c r="T56" s="151"/>
      <c r="U56" s="151"/>
      <c r="V56" s="151"/>
      <c r="W56" s="151"/>
      <c r="X56" s="151"/>
      <c r="Y56" s="151"/>
      <c r="Z56" s="145"/>
      <c r="AA56" s="145"/>
      <c r="AB56" s="145"/>
      <c r="AC56" s="145"/>
      <c r="AD56" s="145"/>
      <c r="AE56" s="145"/>
      <c r="AF56" s="145"/>
      <c r="AG56" s="145" t="s">
        <v>293</v>
      </c>
      <c r="AH56" s="145"/>
      <c r="AI56" s="145"/>
      <c r="AJ56" s="145"/>
      <c r="AK56" s="145"/>
      <c r="AL56" s="145"/>
      <c r="AM56" s="145"/>
      <c r="AN56" s="145"/>
      <c r="AO56" s="145"/>
      <c r="AP56" s="145"/>
      <c r="AQ56" s="145"/>
      <c r="AR56" s="145"/>
      <c r="AS56" s="145"/>
      <c r="AT56" s="145"/>
      <c r="AU56" s="145"/>
      <c r="AV56" s="145"/>
      <c r="AW56" s="145"/>
      <c r="AX56" s="145"/>
      <c r="AY56" s="145"/>
      <c r="AZ56" s="145"/>
      <c r="BA56" s="145"/>
      <c r="BB56" s="145"/>
      <c r="BC56" s="145"/>
      <c r="BD56" s="145"/>
      <c r="BE56" s="145"/>
      <c r="BF56" s="145"/>
      <c r="BG56" s="145"/>
      <c r="BH56" s="145"/>
    </row>
    <row r="57" spans="1:60" ht="21" outlineLevel="2" x14ac:dyDescent="0.25">
      <c r="A57" s="148"/>
      <c r="B57" s="149"/>
      <c r="C57" s="242" t="s">
        <v>358</v>
      </c>
      <c r="D57" s="243"/>
      <c r="E57" s="243"/>
      <c r="F57" s="243"/>
      <c r="G57" s="243"/>
      <c r="H57" s="151"/>
      <c r="I57" s="151"/>
      <c r="J57" s="151"/>
      <c r="K57" s="151"/>
      <c r="L57" s="151"/>
      <c r="M57" s="151"/>
      <c r="N57" s="150"/>
      <c r="O57" s="150"/>
      <c r="P57" s="150"/>
      <c r="Q57" s="150"/>
      <c r="R57" s="151"/>
      <c r="S57" s="151"/>
      <c r="T57" s="151"/>
      <c r="U57" s="151"/>
      <c r="V57" s="151"/>
      <c r="W57" s="151"/>
      <c r="X57" s="151"/>
      <c r="Y57" s="151"/>
      <c r="Z57" s="145"/>
      <c r="AA57" s="145"/>
      <c r="AB57" s="145"/>
      <c r="AC57" s="145"/>
      <c r="AD57" s="145"/>
      <c r="AE57" s="145"/>
      <c r="AF57" s="145"/>
      <c r="AG57" s="145" t="s">
        <v>293</v>
      </c>
      <c r="AH57" s="145"/>
      <c r="AI57" s="145"/>
      <c r="AJ57" s="145"/>
      <c r="AK57" s="145"/>
      <c r="AL57" s="145"/>
      <c r="AM57" s="145"/>
      <c r="AN57" s="145"/>
      <c r="AO57" s="145"/>
      <c r="AP57" s="145"/>
      <c r="AQ57" s="145"/>
      <c r="AR57" s="145"/>
      <c r="AS57" s="145"/>
      <c r="AT57" s="145"/>
      <c r="AU57" s="145"/>
      <c r="AV57" s="145"/>
      <c r="AW57" s="145"/>
      <c r="AX57" s="145"/>
      <c r="AY57" s="145"/>
      <c r="AZ57" s="145"/>
      <c r="BA57" s="173" t="str">
        <f>C57</f>
        <v>Celoprosklené dvojkřídlové s nadsvětlíkem a dvěmi bočními křídly VSG44.2 okop, rám 5210x3270mm, dveře s panikovým kováním dvoukřídlové 1600x2300mm.</v>
      </c>
      <c r="BB57" s="145"/>
      <c r="BC57" s="145"/>
      <c r="BD57" s="145"/>
      <c r="BE57" s="145"/>
      <c r="BF57" s="145"/>
      <c r="BG57" s="145"/>
      <c r="BH57" s="145"/>
    </row>
    <row r="58" spans="1:60" x14ac:dyDescent="0.25">
      <c r="A58" s="167">
        <v>15</v>
      </c>
      <c r="B58" s="168" t="s">
        <v>359</v>
      </c>
      <c r="C58" s="175" t="s">
        <v>360</v>
      </c>
      <c r="D58" s="169" t="s">
        <v>361</v>
      </c>
      <c r="E58" s="170">
        <v>3.2</v>
      </c>
      <c r="F58" s="171">
        <v>235</v>
      </c>
      <c r="G58" s="171">
        <v>752</v>
      </c>
      <c r="H58" s="171">
        <v>0</v>
      </c>
      <c r="I58" s="171">
        <v>0</v>
      </c>
      <c r="J58" s="171">
        <v>235</v>
      </c>
      <c r="K58" s="171">
        <v>752</v>
      </c>
      <c r="L58" s="171">
        <v>21</v>
      </c>
      <c r="M58" s="171">
        <v>909.92</v>
      </c>
      <c r="N58" s="170">
        <v>0</v>
      </c>
      <c r="O58" s="170">
        <v>0</v>
      </c>
      <c r="P58" s="170">
        <v>0</v>
      </c>
      <c r="Q58" s="170">
        <v>0</v>
      </c>
      <c r="R58" s="171"/>
      <c r="S58" s="171" t="s">
        <v>302</v>
      </c>
      <c r="T58" s="171" t="s">
        <v>302</v>
      </c>
      <c r="U58" s="151">
        <v>0.42599999999999999</v>
      </c>
      <c r="V58" s="151">
        <v>1.3632</v>
      </c>
      <c r="W58" s="151"/>
      <c r="X58" s="151" t="s">
        <v>289</v>
      </c>
      <c r="Y58" s="151" t="s">
        <v>290</v>
      </c>
      <c r="Z58" s="145"/>
      <c r="AA58" s="145"/>
      <c r="AB58" s="145"/>
      <c r="AC58" s="145"/>
      <c r="AD58" s="145"/>
      <c r="AE58" s="145"/>
      <c r="AF58" s="145"/>
      <c r="AG58" s="145" t="s">
        <v>353</v>
      </c>
      <c r="AH58" s="145"/>
      <c r="AI58" s="145"/>
      <c r="AJ58" s="145"/>
      <c r="AK58" s="145"/>
      <c r="AL58" s="145"/>
      <c r="AM58" s="145"/>
      <c r="AN58" s="145"/>
      <c r="AO58" s="145"/>
      <c r="AP58" s="145"/>
      <c r="AQ58" s="145"/>
      <c r="AR58" s="145"/>
      <c r="AS58" s="145"/>
      <c r="AT58" s="145"/>
      <c r="AU58" s="145"/>
      <c r="AV58" s="145"/>
      <c r="AW58" s="145"/>
      <c r="AX58" s="145"/>
      <c r="AY58" s="145"/>
      <c r="AZ58" s="145"/>
      <c r="BA58" s="145"/>
      <c r="BB58" s="145"/>
      <c r="BC58" s="145"/>
      <c r="BD58" s="145"/>
      <c r="BE58" s="145"/>
      <c r="BF58" s="145"/>
      <c r="BG58" s="145"/>
      <c r="BH58" s="145"/>
    </row>
    <row r="59" spans="1:60" outlineLevel="1" x14ac:dyDescent="0.25">
      <c r="A59" s="148"/>
      <c r="B59" s="149"/>
      <c r="C59" s="240" t="s">
        <v>362</v>
      </c>
      <c r="D59" s="241"/>
      <c r="E59" s="241"/>
      <c r="F59" s="241"/>
      <c r="G59" s="241"/>
      <c r="H59" s="151"/>
      <c r="I59" s="151"/>
      <c r="J59" s="151"/>
      <c r="K59" s="151"/>
      <c r="L59" s="151"/>
      <c r="M59" s="151"/>
      <c r="N59" s="150"/>
      <c r="O59" s="150"/>
      <c r="P59" s="150"/>
      <c r="Q59" s="150"/>
      <c r="R59" s="151"/>
      <c r="S59" s="151"/>
      <c r="T59" s="151"/>
      <c r="U59" s="151"/>
      <c r="V59" s="151"/>
      <c r="W59" s="151"/>
      <c r="X59" s="151"/>
      <c r="Y59" s="151"/>
      <c r="Z59" s="145"/>
      <c r="AA59" s="145"/>
      <c r="AB59" s="145"/>
      <c r="AC59" s="145"/>
      <c r="AD59" s="145"/>
      <c r="AE59" s="145"/>
      <c r="AF59" s="145"/>
      <c r="AG59" s="145" t="s">
        <v>293</v>
      </c>
      <c r="AH59" s="145"/>
      <c r="AI59" s="145"/>
      <c r="AJ59" s="145"/>
      <c r="AK59" s="145"/>
      <c r="AL59" s="145"/>
      <c r="AM59" s="145"/>
      <c r="AN59" s="145"/>
      <c r="AO59" s="145"/>
      <c r="AP59" s="145"/>
      <c r="AQ59" s="145"/>
      <c r="AR59" s="145"/>
      <c r="AS59" s="145"/>
      <c r="AT59" s="145"/>
      <c r="AU59" s="145"/>
      <c r="AV59" s="145"/>
      <c r="AW59" s="145"/>
      <c r="AX59" s="145"/>
      <c r="AY59" s="145"/>
      <c r="AZ59" s="145"/>
      <c r="BA59" s="145"/>
      <c r="BB59" s="145"/>
      <c r="BC59" s="145"/>
      <c r="BD59" s="145"/>
      <c r="BE59" s="145"/>
      <c r="BF59" s="145"/>
      <c r="BG59" s="145"/>
      <c r="BH59" s="145"/>
    </row>
    <row r="60" spans="1:60" outlineLevel="1" x14ac:dyDescent="0.25">
      <c r="A60" s="148"/>
      <c r="B60" s="149"/>
      <c r="C60" s="176" t="s">
        <v>363</v>
      </c>
      <c r="D60" s="152"/>
      <c r="E60" s="153"/>
      <c r="F60" s="151"/>
      <c r="G60" s="151"/>
      <c r="H60" s="151"/>
      <c r="I60" s="151"/>
      <c r="J60" s="151"/>
      <c r="K60" s="151"/>
      <c r="L60" s="151"/>
      <c r="M60" s="151"/>
      <c r="N60" s="150"/>
      <c r="O60" s="150"/>
      <c r="P60" s="150"/>
      <c r="Q60" s="150"/>
      <c r="R60" s="151"/>
      <c r="S60" s="151"/>
      <c r="T60" s="151"/>
      <c r="U60" s="151"/>
      <c r="V60" s="151"/>
      <c r="W60" s="151"/>
      <c r="X60" s="151"/>
      <c r="Y60" s="151"/>
      <c r="Z60" s="145"/>
      <c r="AA60" s="145"/>
      <c r="AB60" s="145"/>
      <c r="AC60" s="145"/>
      <c r="AD60" s="145"/>
      <c r="AE60" s="145"/>
      <c r="AF60" s="145"/>
      <c r="AG60" s="145" t="s">
        <v>295</v>
      </c>
      <c r="AH60" s="145">
        <v>0</v>
      </c>
      <c r="AI60" s="145"/>
      <c r="AJ60" s="145"/>
      <c r="AK60" s="145"/>
      <c r="AL60" s="145"/>
      <c r="AM60" s="145"/>
      <c r="AN60" s="145"/>
      <c r="AO60" s="145"/>
      <c r="AP60" s="145"/>
      <c r="AQ60" s="145"/>
      <c r="AR60" s="145"/>
      <c r="AS60" s="145"/>
      <c r="AT60" s="145"/>
      <c r="AU60" s="145"/>
      <c r="AV60" s="145"/>
      <c r="AW60" s="145"/>
      <c r="AX60" s="145"/>
      <c r="AY60" s="145"/>
      <c r="AZ60" s="145"/>
      <c r="BA60" s="145"/>
      <c r="BB60" s="145"/>
      <c r="BC60" s="145"/>
      <c r="BD60" s="145"/>
      <c r="BE60" s="145"/>
      <c r="BF60" s="145"/>
      <c r="BG60" s="145"/>
      <c r="BH60" s="145"/>
    </row>
    <row r="61" spans="1:60" outlineLevel="2" x14ac:dyDescent="0.25">
      <c r="A61" s="148"/>
      <c r="B61" s="149"/>
      <c r="C61" s="176" t="s">
        <v>364</v>
      </c>
      <c r="D61" s="152"/>
      <c r="E61" s="153">
        <v>3.2</v>
      </c>
      <c r="F61" s="151"/>
      <c r="G61" s="151"/>
      <c r="H61" s="151"/>
      <c r="I61" s="151"/>
      <c r="J61" s="151"/>
      <c r="K61" s="151"/>
      <c r="L61" s="151"/>
      <c r="M61" s="151"/>
      <c r="N61" s="150"/>
      <c r="O61" s="150"/>
      <c r="P61" s="150"/>
      <c r="Q61" s="150"/>
      <c r="R61" s="151"/>
      <c r="S61" s="151"/>
      <c r="T61" s="151"/>
      <c r="U61" s="151"/>
      <c r="V61" s="151"/>
      <c r="W61" s="151"/>
      <c r="X61" s="151"/>
      <c r="Y61" s="151"/>
      <c r="Z61" s="145"/>
      <c r="AA61" s="145"/>
      <c r="AB61" s="145"/>
      <c r="AC61" s="145"/>
      <c r="AD61" s="145"/>
      <c r="AE61" s="145"/>
      <c r="AF61" s="145"/>
      <c r="AG61" s="145" t="s">
        <v>295</v>
      </c>
      <c r="AH61" s="145">
        <v>0</v>
      </c>
      <c r="AI61" s="145"/>
      <c r="AJ61" s="145"/>
      <c r="AK61" s="145"/>
      <c r="AL61" s="145"/>
      <c r="AM61" s="145"/>
      <c r="AN61" s="145"/>
      <c r="AO61" s="145"/>
      <c r="AP61" s="145"/>
      <c r="AQ61" s="145"/>
      <c r="AR61" s="145"/>
      <c r="AS61" s="145"/>
      <c r="AT61" s="145"/>
      <c r="AU61" s="145"/>
      <c r="AV61" s="145"/>
      <c r="AW61" s="145"/>
      <c r="AX61" s="145"/>
      <c r="AY61" s="145"/>
      <c r="AZ61" s="145"/>
      <c r="BA61" s="145"/>
      <c r="BB61" s="145"/>
      <c r="BC61" s="145"/>
      <c r="BD61" s="145"/>
      <c r="BE61" s="145"/>
      <c r="BF61" s="145"/>
      <c r="BG61" s="145"/>
      <c r="BH61" s="145"/>
    </row>
    <row r="62" spans="1:60" x14ac:dyDescent="0.25">
      <c r="A62" s="167">
        <v>16</v>
      </c>
      <c r="B62" s="168" t="s">
        <v>365</v>
      </c>
      <c r="C62" s="175" t="s">
        <v>366</v>
      </c>
      <c r="D62" s="169" t="s">
        <v>361</v>
      </c>
      <c r="E62" s="170">
        <v>78.439899999999994</v>
      </c>
      <c r="F62" s="171">
        <v>67</v>
      </c>
      <c r="G62" s="171">
        <v>5255.47</v>
      </c>
      <c r="H62" s="171">
        <v>0</v>
      </c>
      <c r="I62" s="171">
        <v>0</v>
      </c>
      <c r="J62" s="171">
        <v>67</v>
      </c>
      <c r="K62" s="171">
        <v>5255.4732999999997</v>
      </c>
      <c r="L62" s="171">
        <v>21</v>
      </c>
      <c r="M62" s="171">
        <v>6359.1187</v>
      </c>
      <c r="N62" s="170">
        <v>0</v>
      </c>
      <c r="O62" s="170">
        <v>0</v>
      </c>
      <c r="P62" s="170">
        <v>0</v>
      </c>
      <c r="Q62" s="170">
        <v>0</v>
      </c>
      <c r="R62" s="171"/>
      <c r="S62" s="171" t="s">
        <v>302</v>
      </c>
      <c r="T62" s="171" t="s">
        <v>302</v>
      </c>
      <c r="U62" s="151">
        <v>0.1</v>
      </c>
      <c r="V62" s="151">
        <v>7.8439899999999998</v>
      </c>
      <c r="W62" s="151"/>
      <c r="X62" s="151" t="s">
        <v>289</v>
      </c>
      <c r="Y62" s="151" t="s">
        <v>290</v>
      </c>
      <c r="Z62" s="145"/>
      <c r="AA62" s="145"/>
      <c r="AB62" s="145"/>
      <c r="AC62" s="145"/>
      <c r="AD62" s="145"/>
      <c r="AE62" s="145"/>
      <c r="AF62" s="145"/>
      <c r="AG62" s="145" t="s">
        <v>353</v>
      </c>
      <c r="AH62" s="145"/>
      <c r="AI62" s="145"/>
      <c r="AJ62" s="145"/>
      <c r="AK62" s="145"/>
      <c r="AL62" s="145"/>
      <c r="AM62" s="145"/>
      <c r="AN62" s="145"/>
      <c r="AO62" s="145"/>
      <c r="AP62" s="145"/>
      <c r="AQ62" s="145"/>
      <c r="AR62" s="145"/>
      <c r="AS62" s="145"/>
      <c r="AT62" s="145"/>
      <c r="AU62" s="145"/>
      <c r="AV62" s="145"/>
      <c r="AW62" s="145"/>
      <c r="AX62" s="145"/>
      <c r="AY62" s="145"/>
      <c r="AZ62" s="145"/>
      <c r="BA62" s="145"/>
      <c r="BB62" s="145"/>
      <c r="BC62" s="145"/>
      <c r="BD62" s="145"/>
      <c r="BE62" s="145"/>
      <c r="BF62" s="145"/>
      <c r="BG62" s="145"/>
      <c r="BH62" s="145"/>
    </row>
    <row r="63" spans="1:60" outlineLevel="1" x14ac:dyDescent="0.25">
      <c r="A63" s="148"/>
      <c r="B63" s="149"/>
      <c r="C63" s="240" t="s">
        <v>362</v>
      </c>
      <c r="D63" s="241"/>
      <c r="E63" s="241"/>
      <c r="F63" s="241"/>
      <c r="G63" s="241"/>
      <c r="H63" s="151"/>
      <c r="I63" s="151"/>
      <c r="J63" s="151"/>
      <c r="K63" s="151"/>
      <c r="L63" s="151"/>
      <c r="M63" s="151"/>
      <c r="N63" s="150"/>
      <c r="O63" s="150"/>
      <c r="P63" s="150"/>
      <c r="Q63" s="150"/>
      <c r="R63" s="151"/>
      <c r="S63" s="151"/>
      <c r="T63" s="151"/>
      <c r="U63" s="151"/>
      <c r="V63" s="151"/>
      <c r="W63" s="151"/>
      <c r="X63" s="151"/>
      <c r="Y63" s="151"/>
      <c r="Z63" s="145"/>
      <c r="AA63" s="145"/>
      <c r="AB63" s="145"/>
      <c r="AC63" s="145"/>
      <c r="AD63" s="145"/>
      <c r="AE63" s="145"/>
      <c r="AF63" s="145"/>
      <c r="AG63" s="145" t="s">
        <v>293</v>
      </c>
      <c r="AH63" s="145"/>
      <c r="AI63" s="145"/>
      <c r="AJ63" s="145"/>
      <c r="AK63" s="145"/>
      <c r="AL63" s="145"/>
      <c r="AM63" s="145"/>
      <c r="AN63" s="145"/>
      <c r="AO63" s="145"/>
      <c r="AP63" s="145"/>
      <c r="AQ63" s="145"/>
      <c r="AR63" s="145"/>
      <c r="AS63" s="145"/>
      <c r="AT63" s="145"/>
      <c r="AU63" s="145"/>
      <c r="AV63" s="145"/>
      <c r="AW63" s="145"/>
      <c r="AX63" s="145"/>
      <c r="AY63" s="145"/>
      <c r="AZ63" s="145"/>
      <c r="BA63" s="145"/>
      <c r="BB63" s="145"/>
      <c r="BC63" s="145"/>
      <c r="BD63" s="145"/>
      <c r="BE63" s="145"/>
      <c r="BF63" s="145"/>
      <c r="BG63" s="145"/>
      <c r="BH63" s="145"/>
    </row>
    <row r="64" spans="1:60" outlineLevel="1" x14ac:dyDescent="0.25">
      <c r="A64" s="148"/>
      <c r="B64" s="149"/>
      <c r="C64" s="176" t="s">
        <v>367</v>
      </c>
      <c r="D64" s="152"/>
      <c r="E64" s="153"/>
      <c r="F64" s="151"/>
      <c r="G64" s="151"/>
      <c r="H64" s="151"/>
      <c r="I64" s="151"/>
      <c r="J64" s="151"/>
      <c r="K64" s="151"/>
      <c r="L64" s="151"/>
      <c r="M64" s="151"/>
      <c r="N64" s="150"/>
      <c r="O64" s="150"/>
      <c r="P64" s="150"/>
      <c r="Q64" s="150"/>
      <c r="R64" s="151"/>
      <c r="S64" s="151"/>
      <c r="T64" s="151"/>
      <c r="U64" s="151"/>
      <c r="V64" s="151"/>
      <c r="W64" s="151"/>
      <c r="X64" s="151"/>
      <c r="Y64" s="151"/>
      <c r="Z64" s="145"/>
      <c r="AA64" s="145"/>
      <c r="AB64" s="145"/>
      <c r="AC64" s="145"/>
      <c r="AD64" s="145"/>
      <c r="AE64" s="145"/>
      <c r="AF64" s="145"/>
      <c r="AG64" s="145" t="s">
        <v>295</v>
      </c>
      <c r="AH64" s="145">
        <v>0</v>
      </c>
      <c r="AI64" s="145"/>
      <c r="AJ64" s="145"/>
      <c r="AK64" s="145"/>
      <c r="AL64" s="145"/>
      <c r="AM64" s="145"/>
      <c r="AN64" s="145"/>
      <c r="AO64" s="145"/>
      <c r="AP64" s="145"/>
      <c r="AQ64" s="145"/>
      <c r="AR64" s="145"/>
      <c r="AS64" s="145"/>
      <c r="AT64" s="145"/>
      <c r="AU64" s="145"/>
      <c r="AV64" s="145"/>
      <c r="AW64" s="145"/>
      <c r="AX64" s="145"/>
      <c r="AY64" s="145"/>
      <c r="AZ64" s="145"/>
      <c r="BA64" s="145"/>
      <c r="BB64" s="145"/>
      <c r="BC64" s="145"/>
      <c r="BD64" s="145"/>
      <c r="BE64" s="145"/>
      <c r="BF64" s="145"/>
      <c r="BG64" s="145"/>
      <c r="BH64" s="145"/>
    </row>
    <row r="65" spans="1:60" outlineLevel="2" x14ac:dyDescent="0.25">
      <c r="A65" s="148"/>
      <c r="B65" s="149"/>
      <c r="C65" s="176" t="s">
        <v>368</v>
      </c>
      <c r="D65" s="152"/>
      <c r="E65" s="153">
        <v>78.44</v>
      </c>
      <c r="F65" s="151"/>
      <c r="G65" s="151"/>
      <c r="H65" s="151"/>
      <c r="I65" s="151"/>
      <c r="J65" s="151"/>
      <c r="K65" s="151"/>
      <c r="L65" s="151"/>
      <c r="M65" s="151"/>
      <c r="N65" s="150"/>
      <c r="O65" s="150"/>
      <c r="P65" s="150"/>
      <c r="Q65" s="150"/>
      <c r="R65" s="151"/>
      <c r="S65" s="151"/>
      <c r="T65" s="151"/>
      <c r="U65" s="151"/>
      <c r="V65" s="151"/>
      <c r="W65" s="151"/>
      <c r="X65" s="151"/>
      <c r="Y65" s="151"/>
      <c r="Z65" s="145"/>
      <c r="AA65" s="145"/>
      <c r="AB65" s="145"/>
      <c r="AC65" s="145"/>
      <c r="AD65" s="145"/>
      <c r="AE65" s="145"/>
      <c r="AF65" s="145"/>
      <c r="AG65" s="145" t="s">
        <v>295</v>
      </c>
      <c r="AH65" s="145">
        <v>0</v>
      </c>
      <c r="AI65" s="145"/>
      <c r="AJ65" s="145"/>
      <c r="AK65" s="145"/>
      <c r="AL65" s="145"/>
      <c r="AM65" s="145"/>
      <c r="AN65" s="145"/>
      <c r="AO65" s="145"/>
      <c r="AP65" s="145"/>
      <c r="AQ65" s="145"/>
      <c r="AR65" s="145"/>
      <c r="AS65" s="145"/>
      <c r="AT65" s="145"/>
      <c r="AU65" s="145"/>
      <c r="AV65" s="145"/>
      <c r="AW65" s="145"/>
      <c r="AX65" s="145"/>
      <c r="AY65" s="145"/>
      <c r="AZ65" s="145"/>
      <c r="BA65" s="145"/>
      <c r="BB65" s="145"/>
      <c r="BC65" s="145"/>
      <c r="BD65" s="145"/>
      <c r="BE65" s="145"/>
      <c r="BF65" s="145"/>
      <c r="BG65" s="145"/>
      <c r="BH65" s="145"/>
    </row>
    <row r="66" spans="1:60" x14ac:dyDescent="0.25">
      <c r="A66" s="167">
        <v>17</v>
      </c>
      <c r="B66" s="168" t="s">
        <v>369</v>
      </c>
      <c r="C66" s="175" t="s">
        <v>370</v>
      </c>
      <c r="D66" s="169" t="s">
        <v>371</v>
      </c>
      <c r="E66" s="170">
        <v>0.4</v>
      </c>
      <c r="F66" s="171">
        <v>652</v>
      </c>
      <c r="G66" s="171">
        <v>260.8</v>
      </c>
      <c r="H66" s="171">
        <v>0</v>
      </c>
      <c r="I66" s="171">
        <v>0</v>
      </c>
      <c r="J66" s="171">
        <v>652</v>
      </c>
      <c r="K66" s="171">
        <v>260.8</v>
      </c>
      <c r="L66" s="171">
        <v>21</v>
      </c>
      <c r="M66" s="171">
        <v>315.56800000000004</v>
      </c>
      <c r="N66" s="170">
        <v>0</v>
      </c>
      <c r="O66" s="170">
        <v>0</v>
      </c>
      <c r="P66" s="170">
        <v>0</v>
      </c>
      <c r="Q66" s="170">
        <v>0</v>
      </c>
      <c r="R66" s="171"/>
      <c r="S66" s="171" t="s">
        <v>302</v>
      </c>
      <c r="T66" s="171" t="s">
        <v>302</v>
      </c>
      <c r="U66" s="151">
        <v>0.76500000000000001</v>
      </c>
      <c r="V66" s="151">
        <v>0.30600000000000005</v>
      </c>
      <c r="W66" s="151"/>
      <c r="X66" s="151" t="s">
        <v>289</v>
      </c>
      <c r="Y66" s="151" t="s">
        <v>290</v>
      </c>
      <c r="Z66" s="145"/>
      <c r="AA66" s="145"/>
      <c r="AB66" s="145"/>
      <c r="AC66" s="145"/>
      <c r="AD66" s="145"/>
      <c r="AE66" s="145"/>
      <c r="AF66" s="145"/>
      <c r="AG66" s="145" t="s">
        <v>353</v>
      </c>
      <c r="AH66" s="145"/>
      <c r="AI66" s="145"/>
      <c r="AJ66" s="145"/>
      <c r="AK66" s="145"/>
      <c r="AL66" s="145"/>
      <c r="AM66" s="145"/>
      <c r="AN66" s="145"/>
      <c r="AO66" s="145"/>
      <c r="AP66" s="145"/>
      <c r="AQ66" s="145"/>
      <c r="AR66" s="145"/>
      <c r="AS66" s="145"/>
      <c r="AT66" s="145"/>
      <c r="AU66" s="145"/>
      <c r="AV66" s="145"/>
      <c r="AW66" s="145"/>
      <c r="AX66" s="145"/>
      <c r="AY66" s="145"/>
      <c r="AZ66" s="145"/>
      <c r="BA66" s="145"/>
      <c r="BB66" s="145"/>
      <c r="BC66" s="145"/>
      <c r="BD66" s="145"/>
      <c r="BE66" s="145"/>
      <c r="BF66" s="145"/>
      <c r="BG66" s="145"/>
      <c r="BH66" s="145"/>
    </row>
    <row r="67" spans="1:60" outlineLevel="1" x14ac:dyDescent="0.25">
      <c r="A67" s="148"/>
      <c r="B67" s="149"/>
      <c r="C67" s="240" t="s">
        <v>362</v>
      </c>
      <c r="D67" s="241"/>
      <c r="E67" s="241"/>
      <c r="F67" s="241"/>
      <c r="G67" s="241"/>
      <c r="H67" s="151"/>
      <c r="I67" s="151"/>
      <c r="J67" s="151"/>
      <c r="K67" s="151"/>
      <c r="L67" s="151"/>
      <c r="M67" s="151"/>
      <c r="N67" s="150"/>
      <c r="O67" s="150"/>
      <c r="P67" s="150"/>
      <c r="Q67" s="150"/>
      <c r="R67" s="151"/>
      <c r="S67" s="151"/>
      <c r="T67" s="151"/>
      <c r="U67" s="151"/>
      <c r="V67" s="151"/>
      <c r="W67" s="151"/>
      <c r="X67" s="151"/>
      <c r="Y67" s="151"/>
      <c r="Z67" s="145"/>
      <c r="AA67" s="145"/>
      <c r="AB67" s="145"/>
      <c r="AC67" s="145"/>
      <c r="AD67" s="145"/>
      <c r="AE67" s="145"/>
      <c r="AF67" s="145"/>
      <c r="AG67" s="145" t="s">
        <v>293</v>
      </c>
      <c r="AH67" s="145"/>
      <c r="AI67" s="145"/>
      <c r="AJ67" s="145"/>
      <c r="AK67" s="145"/>
      <c r="AL67" s="145"/>
      <c r="AM67" s="145"/>
      <c r="AN67" s="145"/>
      <c r="AO67" s="145"/>
      <c r="AP67" s="145"/>
      <c r="AQ67" s="145"/>
      <c r="AR67" s="145"/>
      <c r="AS67" s="145"/>
      <c r="AT67" s="145"/>
      <c r="AU67" s="145"/>
      <c r="AV67" s="145"/>
      <c r="AW67" s="145"/>
      <c r="AX67" s="145"/>
      <c r="AY67" s="145"/>
      <c r="AZ67" s="145"/>
      <c r="BA67" s="145"/>
      <c r="BB67" s="145"/>
      <c r="BC67" s="145"/>
      <c r="BD67" s="145"/>
      <c r="BE67" s="145"/>
      <c r="BF67" s="145"/>
      <c r="BG67" s="145"/>
      <c r="BH67" s="145"/>
    </row>
    <row r="68" spans="1:60" outlineLevel="1" x14ac:dyDescent="0.25">
      <c r="A68" s="148"/>
      <c r="B68" s="149"/>
      <c r="C68" s="176" t="s">
        <v>372</v>
      </c>
      <c r="D68" s="152"/>
      <c r="E68" s="153"/>
      <c r="F68" s="151"/>
      <c r="G68" s="151"/>
      <c r="H68" s="151"/>
      <c r="I68" s="151"/>
      <c r="J68" s="151"/>
      <c r="K68" s="151"/>
      <c r="L68" s="151"/>
      <c r="M68" s="151"/>
      <c r="N68" s="150"/>
      <c r="O68" s="150"/>
      <c r="P68" s="150"/>
      <c r="Q68" s="150"/>
      <c r="R68" s="151"/>
      <c r="S68" s="151"/>
      <c r="T68" s="151"/>
      <c r="U68" s="151"/>
      <c r="V68" s="151"/>
      <c r="W68" s="151"/>
      <c r="X68" s="151"/>
      <c r="Y68" s="151"/>
      <c r="Z68" s="145"/>
      <c r="AA68" s="145"/>
      <c r="AB68" s="145"/>
      <c r="AC68" s="145"/>
      <c r="AD68" s="145"/>
      <c r="AE68" s="145"/>
      <c r="AF68" s="145"/>
      <c r="AG68" s="145" t="s">
        <v>295</v>
      </c>
      <c r="AH68" s="145">
        <v>0</v>
      </c>
      <c r="AI68" s="145"/>
      <c r="AJ68" s="145"/>
      <c r="AK68" s="145"/>
      <c r="AL68" s="145"/>
      <c r="AM68" s="145"/>
      <c r="AN68" s="145"/>
      <c r="AO68" s="145"/>
      <c r="AP68" s="145"/>
      <c r="AQ68" s="145"/>
      <c r="AR68" s="145"/>
      <c r="AS68" s="145"/>
      <c r="AT68" s="145"/>
      <c r="AU68" s="145"/>
      <c r="AV68" s="145"/>
      <c r="AW68" s="145"/>
      <c r="AX68" s="145"/>
      <c r="AY68" s="145"/>
      <c r="AZ68" s="145"/>
      <c r="BA68" s="145"/>
      <c r="BB68" s="145"/>
      <c r="BC68" s="145"/>
      <c r="BD68" s="145"/>
      <c r="BE68" s="145"/>
      <c r="BF68" s="145"/>
      <c r="BG68" s="145"/>
      <c r="BH68" s="145"/>
    </row>
    <row r="69" spans="1:60" outlineLevel="2" x14ac:dyDescent="0.25">
      <c r="A69" s="148"/>
      <c r="B69" s="149"/>
      <c r="C69" s="176" t="s">
        <v>373</v>
      </c>
      <c r="D69" s="152"/>
      <c r="E69" s="153">
        <v>0.4</v>
      </c>
      <c r="F69" s="151"/>
      <c r="G69" s="151"/>
      <c r="H69" s="151"/>
      <c r="I69" s="151"/>
      <c r="J69" s="151"/>
      <c r="K69" s="151"/>
      <c r="L69" s="151"/>
      <c r="M69" s="151"/>
      <c r="N69" s="150"/>
      <c r="O69" s="150"/>
      <c r="P69" s="150"/>
      <c r="Q69" s="150"/>
      <c r="R69" s="151"/>
      <c r="S69" s="151"/>
      <c r="T69" s="151"/>
      <c r="U69" s="151"/>
      <c r="V69" s="151"/>
      <c r="W69" s="151"/>
      <c r="X69" s="151"/>
      <c r="Y69" s="151"/>
      <c r="Z69" s="145"/>
      <c r="AA69" s="145"/>
      <c r="AB69" s="145"/>
      <c r="AC69" s="145"/>
      <c r="AD69" s="145"/>
      <c r="AE69" s="145"/>
      <c r="AF69" s="145"/>
      <c r="AG69" s="145" t="s">
        <v>295</v>
      </c>
      <c r="AH69" s="145">
        <v>0</v>
      </c>
      <c r="AI69" s="145"/>
      <c r="AJ69" s="145"/>
      <c r="AK69" s="145"/>
      <c r="AL69" s="145"/>
      <c r="AM69" s="145"/>
      <c r="AN69" s="145"/>
      <c r="AO69" s="145"/>
      <c r="AP69" s="145"/>
      <c r="AQ69" s="145"/>
      <c r="AR69" s="145"/>
      <c r="AS69" s="145"/>
      <c r="AT69" s="145"/>
      <c r="AU69" s="145"/>
      <c r="AV69" s="145"/>
      <c r="AW69" s="145"/>
      <c r="AX69" s="145"/>
      <c r="AY69" s="145"/>
      <c r="AZ69" s="145"/>
      <c r="BA69" s="145"/>
      <c r="BB69" s="145"/>
      <c r="BC69" s="145"/>
      <c r="BD69" s="145"/>
      <c r="BE69" s="145"/>
      <c r="BF69" s="145"/>
      <c r="BG69" s="145"/>
      <c r="BH69" s="145"/>
    </row>
    <row r="70" spans="1:60" x14ac:dyDescent="0.25">
      <c r="A70" s="167">
        <v>18</v>
      </c>
      <c r="B70" s="168" t="s">
        <v>374</v>
      </c>
      <c r="C70" s="175" t="s">
        <v>375</v>
      </c>
      <c r="D70" s="169" t="s">
        <v>0</v>
      </c>
      <c r="E70" s="170">
        <v>1830.8827000000001</v>
      </c>
      <c r="F70" s="171">
        <v>2.1</v>
      </c>
      <c r="G70" s="171">
        <v>3844.85</v>
      </c>
      <c r="H70" s="171">
        <v>0</v>
      </c>
      <c r="I70" s="171">
        <v>0</v>
      </c>
      <c r="J70" s="171">
        <v>2.1</v>
      </c>
      <c r="K70" s="171">
        <v>3844.8536700000004</v>
      </c>
      <c r="L70" s="171">
        <v>21</v>
      </c>
      <c r="M70" s="171">
        <v>4652.2685000000001</v>
      </c>
      <c r="N70" s="170">
        <v>0</v>
      </c>
      <c r="O70" s="170">
        <v>0</v>
      </c>
      <c r="P70" s="170">
        <v>0</v>
      </c>
      <c r="Q70" s="170">
        <v>0</v>
      </c>
      <c r="R70" s="171"/>
      <c r="S70" s="171" t="s">
        <v>302</v>
      </c>
      <c r="T70" s="171" t="s">
        <v>302</v>
      </c>
      <c r="U70" s="151">
        <v>0</v>
      </c>
      <c r="V70" s="151">
        <v>0</v>
      </c>
      <c r="W70" s="151"/>
      <c r="X70" s="151" t="s">
        <v>214</v>
      </c>
      <c r="Y70" s="151" t="s">
        <v>290</v>
      </c>
      <c r="Z70" s="145"/>
      <c r="AA70" s="145"/>
      <c r="AB70" s="145"/>
      <c r="AC70" s="145"/>
      <c r="AD70" s="145"/>
      <c r="AE70" s="145"/>
      <c r="AF70" s="145"/>
      <c r="AG70" s="145" t="s">
        <v>347</v>
      </c>
      <c r="AH70" s="145"/>
      <c r="AI70" s="145"/>
      <c r="AJ70" s="145"/>
      <c r="AK70" s="145"/>
      <c r="AL70" s="145"/>
      <c r="AM70" s="145"/>
      <c r="AN70" s="145"/>
      <c r="AO70" s="145"/>
      <c r="AP70" s="145"/>
      <c r="AQ70" s="145"/>
      <c r="AR70" s="145"/>
      <c r="AS70" s="145"/>
      <c r="AT70" s="145"/>
      <c r="AU70" s="145"/>
      <c r="AV70" s="145"/>
      <c r="AW70" s="145"/>
      <c r="AX70" s="145"/>
      <c r="AY70" s="145"/>
      <c r="AZ70" s="145"/>
      <c r="BA70" s="145"/>
      <c r="BB70" s="145"/>
      <c r="BC70" s="145"/>
      <c r="BD70" s="145"/>
      <c r="BE70" s="145"/>
      <c r="BF70" s="145"/>
      <c r="BG70" s="145"/>
      <c r="BH70" s="145"/>
    </row>
    <row r="71" spans="1:60" outlineLevel="1" x14ac:dyDescent="0.25">
      <c r="A71" s="148"/>
      <c r="B71" s="149"/>
      <c r="C71" s="240" t="s">
        <v>362</v>
      </c>
      <c r="D71" s="241"/>
      <c r="E71" s="241"/>
      <c r="F71" s="241"/>
      <c r="G71" s="241"/>
      <c r="H71" s="151"/>
      <c r="I71" s="151"/>
      <c r="J71" s="151"/>
      <c r="K71" s="151"/>
      <c r="L71" s="151"/>
      <c r="M71" s="151"/>
      <c r="N71" s="150"/>
      <c r="O71" s="150"/>
      <c r="P71" s="150"/>
      <c r="Q71" s="150"/>
      <c r="R71" s="151"/>
      <c r="S71" s="151"/>
      <c r="T71" s="151"/>
      <c r="U71" s="151"/>
      <c r="V71" s="151"/>
      <c r="W71" s="151"/>
      <c r="X71" s="151"/>
      <c r="Y71" s="151"/>
      <c r="Z71" s="145"/>
      <c r="AA71" s="145"/>
      <c r="AB71" s="145"/>
      <c r="AC71" s="145"/>
      <c r="AD71" s="145"/>
      <c r="AE71" s="145"/>
      <c r="AF71" s="145"/>
      <c r="AG71" s="145" t="s">
        <v>293</v>
      </c>
      <c r="AH71" s="145"/>
      <c r="AI71" s="145"/>
      <c r="AJ71" s="145"/>
      <c r="AK71" s="145"/>
      <c r="AL71" s="145"/>
      <c r="AM71" s="145"/>
      <c r="AN71" s="145"/>
      <c r="AO71" s="145"/>
      <c r="AP71" s="145"/>
      <c r="AQ71" s="145"/>
      <c r="AR71" s="145"/>
      <c r="AS71" s="145"/>
      <c r="AT71" s="145"/>
      <c r="AU71" s="145"/>
      <c r="AV71" s="145"/>
      <c r="AW71" s="145"/>
      <c r="AX71" s="145"/>
      <c r="AY71" s="145"/>
      <c r="AZ71" s="145"/>
      <c r="BA71" s="145"/>
      <c r="BB71" s="145"/>
      <c r="BC71" s="145"/>
      <c r="BD71" s="145"/>
      <c r="BE71" s="145"/>
      <c r="BF71" s="145"/>
      <c r="BG71" s="145"/>
      <c r="BH71" s="145"/>
    </row>
    <row r="72" spans="1:60" x14ac:dyDescent="0.25">
      <c r="A72" s="155" t="s">
        <v>282</v>
      </c>
      <c r="B72" s="156" t="s">
        <v>246</v>
      </c>
      <c r="C72" s="174" t="s">
        <v>247</v>
      </c>
      <c r="D72" s="157"/>
      <c r="E72" s="158"/>
      <c r="F72" s="159"/>
      <c r="G72" s="159">
        <v>2059.2399999999998</v>
      </c>
      <c r="H72" s="159"/>
      <c r="I72" s="159">
        <v>0</v>
      </c>
      <c r="J72" s="159"/>
      <c r="K72" s="159">
        <v>2059.2399999999998</v>
      </c>
      <c r="L72" s="159"/>
      <c r="M72" s="159"/>
      <c r="N72" s="158"/>
      <c r="O72" s="158"/>
      <c r="P72" s="158"/>
      <c r="Q72" s="158"/>
      <c r="R72" s="159"/>
      <c r="S72" s="159"/>
      <c r="T72" s="160"/>
      <c r="U72" s="154"/>
      <c r="V72" s="154"/>
      <c r="W72" s="154"/>
      <c r="X72" s="154"/>
      <c r="Y72" s="154"/>
      <c r="AG72" t="s">
        <v>283</v>
      </c>
    </row>
    <row r="73" spans="1:60" ht="30.6" x14ac:dyDescent="0.25">
      <c r="A73" s="167">
        <v>19</v>
      </c>
      <c r="B73" s="168" t="s">
        <v>376</v>
      </c>
      <c r="C73" s="175" t="s">
        <v>377</v>
      </c>
      <c r="D73" s="169" t="s">
        <v>306</v>
      </c>
      <c r="E73" s="170">
        <v>4.7119999999999997</v>
      </c>
      <c r="F73" s="171">
        <v>63.59</v>
      </c>
      <c r="G73" s="171">
        <v>299.64</v>
      </c>
      <c r="H73" s="171">
        <v>0</v>
      </c>
      <c r="I73" s="171">
        <v>0</v>
      </c>
      <c r="J73" s="171">
        <v>63.59</v>
      </c>
      <c r="K73" s="171">
        <v>299.63607999999999</v>
      </c>
      <c r="L73" s="171">
        <v>21</v>
      </c>
      <c r="M73" s="171">
        <v>362.56439999999998</v>
      </c>
      <c r="N73" s="170">
        <v>8.0000000000000007E-5</v>
      </c>
      <c r="O73" s="170">
        <v>3.7696000000000002E-4</v>
      </c>
      <c r="P73" s="170">
        <v>0</v>
      </c>
      <c r="Q73" s="170">
        <v>0</v>
      </c>
      <c r="R73" s="171"/>
      <c r="S73" s="171" t="s">
        <v>287</v>
      </c>
      <c r="T73" s="172" t="s">
        <v>288</v>
      </c>
      <c r="U73" s="151">
        <v>0</v>
      </c>
      <c r="V73" s="151">
        <v>0</v>
      </c>
      <c r="W73" s="151"/>
      <c r="X73" s="151" t="s">
        <v>289</v>
      </c>
      <c r="Y73" s="151" t="s">
        <v>290</v>
      </c>
      <c r="Z73" s="145"/>
      <c r="AA73" s="145"/>
      <c r="AB73" s="145"/>
      <c r="AC73" s="145"/>
      <c r="AD73" s="145"/>
      <c r="AE73" s="145"/>
      <c r="AF73" s="145"/>
      <c r="AG73" s="145" t="s">
        <v>353</v>
      </c>
      <c r="AH73" s="145"/>
      <c r="AI73" s="145"/>
      <c r="AJ73" s="145"/>
      <c r="AK73" s="145"/>
      <c r="AL73" s="145"/>
      <c r="AM73" s="145"/>
      <c r="AN73" s="145"/>
      <c r="AO73" s="145"/>
      <c r="AP73" s="145"/>
      <c r="AQ73" s="145"/>
      <c r="AR73" s="145"/>
      <c r="AS73" s="145"/>
      <c r="AT73" s="145"/>
      <c r="AU73" s="145"/>
      <c r="AV73" s="145"/>
      <c r="AW73" s="145"/>
      <c r="AX73" s="145"/>
      <c r="AY73" s="145"/>
      <c r="AZ73" s="145"/>
      <c r="BA73" s="145"/>
      <c r="BB73" s="145"/>
      <c r="BC73" s="145"/>
      <c r="BD73" s="145"/>
      <c r="BE73" s="145"/>
      <c r="BF73" s="145"/>
      <c r="BG73" s="145"/>
      <c r="BH73" s="145"/>
    </row>
    <row r="74" spans="1:60" outlineLevel="1" x14ac:dyDescent="0.25">
      <c r="A74" s="148"/>
      <c r="B74" s="149"/>
      <c r="C74" s="240" t="s">
        <v>378</v>
      </c>
      <c r="D74" s="241"/>
      <c r="E74" s="241"/>
      <c r="F74" s="241"/>
      <c r="G74" s="241"/>
      <c r="H74" s="151"/>
      <c r="I74" s="151"/>
      <c r="J74" s="151"/>
      <c r="K74" s="151"/>
      <c r="L74" s="151"/>
      <c r="M74" s="151"/>
      <c r="N74" s="150"/>
      <c r="O74" s="150"/>
      <c r="P74" s="150"/>
      <c r="Q74" s="150"/>
      <c r="R74" s="151"/>
      <c r="S74" s="151"/>
      <c r="T74" s="151"/>
      <c r="U74" s="151"/>
      <c r="V74" s="151"/>
      <c r="W74" s="151"/>
      <c r="X74" s="151"/>
      <c r="Y74" s="151"/>
      <c r="Z74" s="145"/>
      <c r="AA74" s="145"/>
      <c r="AB74" s="145"/>
      <c r="AC74" s="145"/>
      <c r="AD74" s="145"/>
      <c r="AE74" s="145"/>
      <c r="AF74" s="145"/>
      <c r="AG74" s="145" t="s">
        <v>293</v>
      </c>
      <c r="AH74" s="145"/>
      <c r="AI74" s="145"/>
      <c r="AJ74" s="145"/>
      <c r="AK74" s="145"/>
      <c r="AL74" s="145"/>
      <c r="AM74" s="145"/>
      <c r="AN74" s="145"/>
      <c r="AO74" s="145"/>
      <c r="AP74" s="145"/>
      <c r="AQ74" s="145"/>
      <c r="AR74" s="145"/>
      <c r="AS74" s="145"/>
      <c r="AT74" s="145"/>
      <c r="AU74" s="145"/>
      <c r="AV74" s="145"/>
      <c r="AW74" s="145"/>
      <c r="AX74" s="145"/>
      <c r="AY74" s="145"/>
      <c r="AZ74" s="145"/>
      <c r="BA74" s="145"/>
      <c r="BB74" s="145"/>
      <c r="BC74" s="145"/>
      <c r="BD74" s="145"/>
      <c r="BE74" s="145"/>
      <c r="BF74" s="145"/>
      <c r="BG74" s="145"/>
      <c r="BH74" s="145"/>
    </row>
    <row r="75" spans="1:60" outlineLevel="1" x14ac:dyDescent="0.25">
      <c r="A75" s="148"/>
      <c r="B75" s="149"/>
      <c r="C75" s="176" t="s">
        <v>379</v>
      </c>
      <c r="D75" s="152"/>
      <c r="E75" s="153"/>
      <c r="F75" s="151"/>
      <c r="G75" s="151"/>
      <c r="H75" s="151"/>
      <c r="I75" s="151"/>
      <c r="J75" s="151"/>
      <c r="K75" s="151"/>
      <c r="L75" s="151"/>
      <c r="M75" s="151"/>
      <c r="N75" s="150"/>
      <c r="O75" s="150"/>
      <c r="P75" s="150"/>
      <c r="Q75" s="150"/>
      <c r="R75" s="151"/>
      <c r="S75" s="151"/>
      <c r="T75" s="151"/>
      <c r="U75" s="151"/>
      <c r="V75" s="151"/>
      <c r="W75" s="151"/>
      <c r="X75" s="151"/>
      <c r="Y75" s="151"/>
      <c r="Z75" s="145"/>
      <c r="AA75" s="145"/>
      <c r="AB75" s="145"/>
      <c r="AC75" s="145"/>
      <c r="AD75" s="145"/>
      <c r="AE75" s="145"/>
      <c r="AF75" s="145"/>
      <c r="AG75" s="145" t="s">
        <v>295</v>
      </c>
      <c r="AH75" s="145">
        <v>0</v>
      </c>
      <c r="AI75" s="145"/>
      <c r="AJ75" s="145"/>
      <c r="AK75" s="145"/>
      <c r="AL75" s="145"/>
      <c r="AM75" s="145"/>
      <c r="AN75" s="145"/>
      <c r="AO75" s="145"/>
      <c r="AP75" s="145"/>
      <c r="AQ75" s="145"/>
      <c r="AR75" s="145"/>
      <c r="AS75" s="145"/>
      <c r="AT75" s="145"/>
      <c r="AU75" s="145"/>
      <c r="AV75" s="145"/>
      <c r="AW75" s="145"/>
      <c r="AX75" s="145"/>
      <c r="AY75" s="145"/>
      <c r="AZ75" s="145"/>
      <c r="BA75" s="145"/>
      <c r="BB75" s="145"/>
      <c r="BC75" s="145"/>
      <c r="BD75" s="145"/>
      <c r="BE75" s="145"/>
      <c r="BF75" s="145"/>
      <c r="BG75" s="145"/>
      <c r="BH75" s="145"/>
    </row>
    <row r="76" spans="1:60" outlineLevel="2" x14ac:dyDescent="0.25">
      <c r="A76" s="148"/>
      <c r="B76" s="149"/>
      <c r="C76" s="176" t="s">
        <v>380</v>
      </c>
      <c r="D76" s="152"/>
      <c r="E76" s="153"/>
      <c r="F76" s="151"/>
      <c r="G76" s="151"/>
      <c r="H76" s="151"/>
      <c r="I76" s="151"/>
      <c r="J76" s="151"/>
      <c r="K76" s="151"/>
      <c r="L76" s="151"/>
      <c r="M76" s="151"/>
      <c r="N76" s="150"/>
      <c r="O76" s="150"/>
      <c r="P76" s="150"/>
      <c r="Q76" s="150"/>
      <c r="R76" s="151"/>
      <c r="S76" s="151"/>
      <c r="T76" s="151"/>
      <c r="U76" s="151"/>
      <c r="V76" s="151"/>
      <c r="W76" s="151"/>
      <c r="X76" s="151"/>
      <c r="Y76" s="151"/>
      <c r="Z76" s="145"/>
      <c r="AA76" s="145"/>
      <c r="AB76" s="145"/>
      <c r="AC76" s="145"/>
      <c r="AD76" s="145"/>
      <c r="AE76" s="145"/>
      <c r="AF76" s="145"/>
      <c r="AG76" s="145" t="s">
        <v>295</v>
      </c>
      <c r="AH76" s="145">
        <v>0</v>
      </c>
      <c r="AI76" s="145"/>
      <c r="AJ76" s="145"/>
      <c r="AK76" s="145"/>
      <c r="AL76" s="145"/>
      <c r="AM76" s="145"/>
      <c r="AN76" s="145"/>
      <c r="AO76" s="145"/>
      <c r="AP76" s="145"/>
      <c r="AQ76" s="145"/>
      <c r="AR76" s="145"/>
      <c r="AS76" s="145"/>
      <c r="AT76" s="145"/>
      <c r="AU76" s="145"/>
      <c r="AV76" s="145"/>
      <c r="AW76" s="145"/>
      <c r="AX76" s="145"/>
      <c r="AY76" s="145"/>
      <c r="AZ76" s="145"/>
      <c r="BA76" s="145"/>
      <c r="BB76" s="145"/>
      <c r="BC76" s="145"/>
      <c r="BD76" s="145"/>
      <c r="BE76" s="145"/>
      <c r="BF76" s="145"/>
      <c r="BG76" s="145"/>
      <c r="BH76" s="145"/>
    </row>
    <row r="77" spans="1:60" outlineLevel="2" x14ac:dyDescent="0.25">
      <c r="A77" s="148"/>
      <c r="B77" s="149"/>
      <c r="C77" s="176" t="s">
        <v>381</v>
      </c>
      <c r="D77" s="152"/>
      <c r="E77" s="153">
        <v>4.71</v>
      </c>
      <c r="F77" s="151"/>
      <c r="G77" s="151"/>
      <c r="H77" s="151"/>
      <c r="I77" s="151"/>
      <c r="J77" s="151"/>
      <c r="K77" s="151"/>
      <c r="L77" s="151"/>
      <c r="M77" s="151"/>
      <c r="N77" s="150"/>
      <c r="O77" s="150"/>
      <c r="P77" s="150"/>
      <c r="Q77" s="150"/>
      <c r="R77" s="151"/>
      <c r="S77" s="151"/>
      <c r="T77" s="151"/>
      <c r="U77" s="151"/>
      <c r="V77" s="151"/>
      <c r="W77" s="151"/>
      <c r="X77" s="151"/>
      <c r="Y77" s="151"/>
      <c r="Z77" s="145"/>
      <c r="AA77" s="145"/>
      <c r="AB77" s="145"/>
      <c r="AC77" s="145"/>
      <c r="AD77" s="145"/>
      <c r="AE77" s="145"/>
      <c r="AF77" s="145"/>
      <c r="AG77" s="145" t="s">
        <v>295</v>
      </c>
      <c r="AH77" s="145">
        <v>0</v>
      </c>
      <c r="AI77" s="145"/>
      <c r="AJ77" s="145"/>
      <c r="AK77" s="145"/>
      <c r="AL77" s="145"/>
      <c r="AM77" s="145"/>
      <c r="AN77" s="145"/>
      <c r="AO77" s="145"/>
      <c r="AP77" s="145"/>
      <c r="AQ77" s="145"/>
      <c r="AR77" s="145"/>
      <c r="AS77" s="145"/>
      <c r="AT77" s="145"/>
      <c r="AU77" s="145"/>
      <c r="AV77" s="145"/>
      <c r="AW77" s="145"/>
      <c r="AX77" s="145"/>
      <c r="AY77" s="145"/>
      <c r="AZ77" s="145"/>
      <c r="BA77" s="145"/>
      <c r="BB77" s="145"/>
      <c r="BC77" s="145"/>
      <c r="BD77" s="145"/>
      <c r="BE77" s="145"/>
      <c r="BF77" s="145"/>
      <c r="BG77" s="145"/>
      <c r="BH77" s="145"/>
    </row>
    <row r="78" spans="1:60" ht="20.399999999999999" x14ac:dyDescent="0.25">
      <c r="A78" s="167">
        <v>20</v>
      </c>
      <c r="B78" s="168" t="s">
        <v>382</v>
      </c>
      <c r="C78" s="175" t="s">
        <v>383</v>
      </c>
      <c r="D78" s="169" t="s">
        <v>306</v>
      </c>
      <c r="E78" s="170">
        <v>4.7119999999999997</v>
      </c>
      <c r="F78" s="171">
        <v>133.68</v>
      </c>
      <c r="G78" s="171">
        <v>629.9</v>
      </c>
      <c r="H78" s="171">
        <v>0</v>
      </c>
      <c r="I78" s="171">
        <v>0</v>
      </c>
      <c r="J78" s="171">
        <v>133.68</v>
      </c>
      <c r="K78" s="171">
        <v>629.90016000000003</v>
      </c>
      <c r="L78" s="171">
        <v>21</v>
      </c>
      <c r="M78" s="171">
        <v>762.17899999999997</v>
      </c>
      <c r="N78" s="170">
        <v>1.7000000000000001E-4</v>
      </c>
      <c r="O78" s="170">
        <v>8.0104000000000004E-4</v>
      </c>
      <c r="P78" s="170">
        <v>0</v>
      </c>
      <c r="Q78" s="170">
        <v>0</v>
      </c>
      <c r="R78" s="171"/>
      <c r="S78" s="171" t="s">
        <v>287</v>
      </c>
      <c r="T78" s="172" t="s">
        <v>288</v>
      </c>
      <c r="U78" s="151">
        <v>0</v>
      </c>
      <c r="V78" s="151">
        <v>0</v>
      </c>
      <c r="W78" s="151"/>
      <c r="X78" s="151" t="s">
        <v>289</v>
      </c>
      <c r="Y78" s="151" t="s">
        <v>290</v>
      </c>
      <c r="Z78" s="145"/>
      <c r="AA78" s="145"/>
      <c r="AB78" s="145"/>
      <c r="AC78" s="145"/>
      <c r="AD78" s="145"/>
      <c r="AE78" s="145"/>
      <c r="AF78" s="145"/>
      <c r="AG78" s="145" t="s">
        <v>353</v>
      </c>
      <c r="AH78" s="145"/>
      <c r="AI78" s="145"/>
      <c r="AJ78" s="145"/>
      <c r="AK78" s="145"/>
      <c r="AL78" s="145"/>
      <c r="AM78" s="145"/>
      <c r="AN78" s="145"/>
      <c r="AO78" s="145"/>
      <c r="AP78" s="145"/>
      <c r="AQ78" s="145"/>
      <c r="AR78" s="145"/>
      <c r="AS78" s="145"/>
      <c r="AT78" s="145"/>
      <c r="AU78" s="145"/>
      <c r="AV78" s="145"/>
      <c r="AW78" s="145"/>
      <c r="AX78" s="145"/>
      <c r="AY78" s="145"/>
      <c r="AZ78" s="145"/>
      <c r="BA78" s="145"/>
      <c r="BB78" s="145"/>
      <c r="BC78" s="145"/>
      <c r="BD78" s="145"/>
      <c r="BE78" s="145"/>
      <c r="BF78" s="145"/>
      <c r="BG78" s="145"/>
      <c r="BH78" s="145"/>
    </row>
    <row r="79" spans="1:60" outlineLevel="1" x14ac:dyDescent="0.25">
      <c r="A79" s="148"/>
      <c r="B79" s="149"/>
      <c r="C79" s="240" t="s">
        <v>384</v>
      </c>
      <c r="D79" s="241"/>
      <c r="E79" s="241"/>
      <c r="F79" s="241"/>
      <c r="G79" s="241"/>
      <c r="H79" s="151"/>
      <c r="I79" s="151"/>
      <c r="J79" s="151"/>
      <c r="K79" s="151"/>
      <c r="L79" s="151"/>
      <c r="M79" s="151"/>
      <c r="N79" s="150"/>
      <c r="O79" s="150"/>
      <c r="P79" s="150"/>
      <c r="Q79" s="150"/>
      <c r="R79" s="151"/>
      <c r="S79" s="151"/>
      <c r="T79" s="151"/>
      <c r="U79" s="151"/>
      <c r="V79" s="151"/>
      <c r="W79" s="151"/>
      <c r="X79" s="151"/>
      <c r="Y79" s="151"/>
      <c r="Z79" s="145"/>
      <c r="AA79" s="145"/>
      <c r="AB79" s="145"/>
      <c r="AC79" s="145"/>
      <c r="AD79" s="145"/>
      <c r="AE79" s="145"/>
      <c r="AF79" s="145"/>
      <c r="AG79" s="145" t="s">
        <v>293</v>
      </c>
      <c r="AH79" s="145"/>
      <c r="AI79" s="145"/>
      <c r="AJ79" s="145"/>
      <c r="AK79" s="145"/>
      <c r="AL79" s="145"/>
      <c r="AM79" s="145"/>
      <c r="AN79" s="145"/>
      <c r="AO79" s="145"/>
      <c r="AP79" s="145"/>
      <c r="AQ79" s="145"/>
      <c r="AR79" s="145"/>
      <c r="AS79" s="145"/>
      <c r="AT79" s="145"/>
      <c r="AU79" s="145"/>
      <c r="AV79" s="145"/>
      <c r="AW79" s="145"/>
      <c r="AX79" s="145"/>
      <c r="AY79" s="145"/>
      <c r="AZ79" s="145"/>
      <c r="BA79" s="145"/>
      <c r="BB79" s="145"/>
      <c r="BC79" s="145"/>
      <c r="BD79" s="145"/>
      <c r="BE79" s="145"/>
      <c r="BF79" s="145"/>
      <c r="BG79" s="145"/>
      <c r="BH79" s="145"/>
    </row>
    <row r="80" spans="1:60" ht="20.399999999999999" x14ac:dyDescent="0.25">
      <c r="A80" s="167">
        <v>21</v>
      </c>
      <c r="B80" s="168" t="s">
        <v>385</v>
      </c>
      <c r="C80" s="175" t="s">
        <v>386</v>
      </c>
      <c r="D80" s="169" t="s">
        <v>306</v>
      </c>
      <c r="E80" s="170">
        <v>4.7119999999999997</v>
      </c>
      <c r="F80" s="171">
        <v>118.23</v>
      </c>
      <c r="G80" s="171">
        <v>557.1</v>
      </c>
      <c r="H80" s="171">
        <v>0</v>
      </c>
      <c r="I80" s="171">
        <v>0</v>
      </c>
      <c r="J80" s="171">
        <v>118.23</v>
      </c>
      <c r="K80" s="171">
        <v>557.09975999999995</v>
      </c>
      <c r="L80" s="171">
        <v>21</v>
      </c>
      <c r="M80" s="171">
        <v>674.09100000000001</v>
      </c>
      <c r="N80" s="170">
        <v>1.2E-4</v>
      </c>
      <c r="O80" s="170">
        <v>5.6543999999999995E-4</v>
      </c>
      <c r="P80" s="170">
        <v>0</v>
      </c>
      <c r="Q80" s="170">
        <v>0</v>
      </c>
      <c r="R80" s="171"/>
      <c r="S80" s="171" t="s">
        <v>287</v>
      </c>
      <c r="T80" s="172" t="s">
        <v>288</v>
      </c>
      <c r="U80" s="151">
        <v>0</v>
      </c>
      <c r="V80" s="151">
        <v>0</v>
      </c>
      <c r="W80" s="151"/>
      <c r="X80" s="151" t="s">
        <v>289</v>
      </c>
      <c r="Y80" s="151" t="s">
        <v>290</v>
      </c>
      <c r="Z80" s="145"/>
      <c r="AA80" s="145"/>
      <c r="AB80" s="145"/>
      <c r="AC80" s="145"/>
      <c r="AD80" s="145"/>
      <c r="AE80" s="145"/>
      <c r="AF80" s="145"/>
      <c r="AG80" s="145" t="s">
        <v>353</v>
      </c>
      <c r="AH80" s="145"/>
      <c r="AI80" s="145"/>
      <c r="AJ80" s="145"/>
      <c r="AK80" s="145"/>
      <c r="AL80" s="145"/>
      <c r="AM80" s="145"/>
      <c r="AN80" s="145"/>
      <c r="AO80" s="145"/>
      <c r="AP80" s="145"/>
      <c r="AQ80" s="145"/>
      <c r="AR80" s="145"/>
      <c r="AS80" s="145"/>
      <c r="AT80" s="145"/>
      <c r="AU80" s="145"/>
      <c r="AV80" s="145"/>
      <c r="AW80" s="145"/>
      <c r="AX80" s="145"/>
      <c r="AY80" s="145"/>
      <c r="AZ80" s="145"/>
      <c r="BA80" s="145"/>
      <c r="BB80" s="145"/>
      <c r="BC80" s="145"/>
      <c r="BD80" s="145"/>
      <c r="BE80" s="145"/>
      <c r="BF80" s="145"/>
      <c r="BG80" s="145"/>
      <c r="BH80" s="145"/>
    </row>
    <row r="81" spans="1:60" outlineLevel="1" x14ac:dyDescent="0.25">
      <c r="A81" s="148"/>
      <c r="B81" s="149"/>
      <c r="C81" s="240" t="s">
        <v>387</v>
      </c>
      <c r="D81" s="241"/>
      <c r="E81" s="241"/>
      <c r="F81" s="241"/>
      <c r="G81" s="241"/>
      <c r="H81" s="151"/>
      <c r="I81" s="151"/>
      <c r="J81" s="151"/>
      <c r="K81" s="151"/>
      <c r="L81" s="151"/>
      <c r="M81" s="151"/>
      <c r="N81" s="150"/>
      <c r="O81" s="150"/>
      <c r="P81" s="150"/>
      <c r="Q81" s="150"/>
      <c r="R81" s="151"/>
      <c r="S81" s="151"/>
      <c r="T81" s="151"/>
      <c r="U81" s="151"/>
      <c r="V81" s="151"/>
      <c r="W81" s="151"/>
      <c r="X81" s="151"/>
      <c r="Y81" s="151"/>
      <c r="Z81" s="145"/>
      <c r="AA81" s="145"/>
      <c r="AB81" s="145"/>
      <c r="AC81" s="145"/>
      <c r="AD81" s="145"/>
      <c r="AE81" s="145"/>
      <c r="AF81" s="145"/>
      <c r="AG81" s="145" t="s">
        <v>293</v>
      </c>
      <c r="AH81" s="145"/>
      <c r="AI81" s="145"/>
      <c r="AJ81" s="145"/>
      <c r="AK81" s="145"/>
      <c r="AL81" s="145"/>
      <c r="AM81" s="145"/>
      <c r="AN81" s="145"/>
      <c r="AO81" s="145"/>
      <c r="AP81" s="145"/>
      <c r="AQ81" s="145"/>
      <c r="AR81" s="145"/>
      <c r="AS81" s="145"/>
      <c r="AT81" s="145"/>
      <c r="AU81" s="145"/>
      <c r="AV81" s="145"/>
      <c r="AW81" s="145"/>
      <c r="AX81" s="145"/>
      <c r="AY81" s="145"/>
      <c r="AZ81" s="145"/>
      <c r="BA81" s="145"/>
      <c r="BB81" s="145"/>
      <c r="BC81" s="145"/>
      <c r="BD81" s="145"/>
      <c r="BE81" s="145"/>
      <c r="BF81" s="145"/>
      <c r="BG81" s="145"/>
      <c r="BH81" s="145"/>
    </row>
    <row r="82" spans="1:60" ht="20.399999999999999" x14ac:dyDescent="0.25">
      <c r="A82" s="167">
        <v>22</v>
      </c>
      <c r="B82" s="168" t="s">
        <v>388</v>
      </c>
      <c r="C82" s="175" t="s">
        <v>389</v>
      </c>
      <c r="D82" s="169" t="s">
        <v>306</v>
      </c>
      <c r="E82" s="170">
        <v>4.7119999999999997</v>
      </c>
      <c r="F82" s="171">
        <v>121.52</v>
      </c>
      <c r="G82" s="171">
        <v>572.6</v>
      </c>
      <c r="H82" s="171">
        <v>0</v>
      </c>
      <c r="I82" s="171">
        <v>0</v>
      </c>
      <c r="J82" s="171">
        <v>121.52</v>
      </c>
      <c r="K82" s="171">
        <v>572.60223999999994</v>
      </c>
      <c r="L82" s="171">
        <v>21</v>
      </c>
      <c r="M82" s="171">
        <v>692.846</v>
      </c>
      <c r="N82" s="170">
        <v>1.2E-4</v>
      </c>
      <c r="O82" s="170">
        <v>5.6543999999999995E-4</v>
      </c>
      <c r="P82" s="170">
        <v>0</v>
      </c>
      <c r="Q82" s="170">
        <v>0</v>
      </c>
      <c r="R82" s="171"/>
      <c r="S82" s="171" t="s">
        <v>287</v>
      </c>
      <c r="T82" s="172" t="s">
        <v>288</v>
      </c>
      <c r="U82" s="151">
        <v>0</v>
      </c>
      <c r="V82" s="151">
        <v>0</v>
      </c>
      <c r="W82" s="151"/>
      <c r="X82" s="151" t="s">
        <v>289</v>
      </c>
      <c r="Y82" s="151" t="s">
        <v>290</v>
      </c>
      <c r="Z82" s="145"/>
      <c r="AA82" s="145"/>
      <c r="AB82" s="145"/>
      <c r="AC82" s="145"/>
      <c r="AD82" s="145"/>
      <c r="AE82" s="145"/>
      <c r="AF82" s="145"/>
      <c r="AG82" s="145" t="s">
        <v>353</v>
      </c>
      <c r="AH82" s="145"/>
      <c r="AI82" s="145"/>
      <c r="AJ82" s="145"/>
      <c r="AK82" s="145"/>
      <c r="AL82" s="145"/>
      <c r="AM82" s="145"/>
      <c r="AN82" s="145"/>
      <c r="AO82" s="145"/>
      <c r="AP82" s="145"/>
      <c r="AQ82" s="145"/>
      <c r="AR82" s="145"/>
      <c r="AS82" s="145"/>
      <c r="AT82" s="145"/>
      <c r="AU82" s="145"/>
      <c r="AV82" s="145"/>
      <c r="AW82" s="145"/>
      <c r="AX82" s="145"/>
      <c r="AY82" s="145"/>
      <c r="AZ82" s="145"/>
      <c r="BA82" s="145"/>
      <c r="BB82" s="145"/>
      <c r="BC82" s="145"/>
      <c r="BD82" s="145"/>
      <c r="BE82" s="145"/>
      <c r="BF82" s="145"/>
      <c r="BG82" s="145"/>
      <c r="BH82" s="145"/>
    </row>
    <row r="83" spans="1:60" outlineLevel="1" x14ac:dyDescent="0.25">
      <c r="A83" s="148"/>
      <c r="B83" s="149"/>
      <c r="C83" s="240" t="s">
        <v>390</v>
      </c>
      <c r="D83" s="241"/>
      <c r="E83" s="241"/>
      <c r="F83" s="241"/>
      <c r="G83" s="241"/>
      <c r="H83" s="151"/>
      <c r="I83" s="151"/>
      <c r="J83" s="151"/>
      <c r="K83" s="151"/>
      <c r="L83" s="151"/>
      <c r="M83" s="151"/>
      <c r="N83" s="150"/>
      <c r="O83" s="150"/>
      <c r="P83" s="150"/>
      <c r="Q83" s="150"/>
      <c r="R83" s="151"/>
      <c r="S83" s="151"/>
      <c r="T83" s="151"/>
      <c r="U83" s="151"/>
      <c r="V83" s="151"/>
      <c r="W83" s="151"/>
      <c r="X83" s="151"/>
      <c r="Y83" s="151"/>
      <c r="Z83" s="145"/>
      <c r="AA83" s="145"/>
      <c r="AB83" s="145"/>
      <c r="AC83" s="145"/>
      <c r="AD83" s="145"/>
      <c r="AE83" s="145"/>
      <c r="AF83" s="145"/>
      <c r="AG83" s="145" t="s">
        <v>293</v>
      </c>
      <c r="AH83" s="145"/>
      <c r="AI83" s="145"/>
      <c r="AJ83" s="145"/>
      <c r="AK83" s="145"/>
      <c r="AL83" s="145"/>
      <c r="AM83" s="145"/>
      <c r="AN83" s="145"/>
      <c r="AO83" s="145"/>
      <c r="AP83" s="145"/>
      <c r="AQ83" s="145"/>
      <c r="AR83" s="145"/>
      <c r="AS83" s="145"/>
      <c r="AT83" s="145"/>
      <c r="AU83" s="145"/>
      <c r="AV83" s="145"/>
      <c r="AW83" s="145"/>
      <c r="AX83" s="145"/>
      <c r="AY83" s="145"/>
      <c r="AZ83" s="145"/>
      <c r="BA83" s="145"/>
      <c r="BB83" s="145"/>
      <c r="BC83" s="145"/>
      <c r="BD83" s="145"/>
      <c r="BE83" s="145"/>
      <c r="BF83" s="145"/>
      <c r="BG83" s="145"/>
      <c r="BH83" s="145"/>
    </row>
    <row r="84" spans="1:60" x14ac:dyDescent="0.25">
      <c r="A84" s="3"/>
      <c r="B84" s="4"/>
      <c r="C84" s="177"/>
      <c r="D84" s="6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AE84">
        <v>12</v>
      </c>
      <c r="AF84">
        <v>21</v>
      </c>
      <c r="AG84" t="s">
        <v>268</v>
      </c>
    </row>
    <row r="85" spans="1:60" x14ac:dyDescent="0.25">
      <c r="C85" s="178"/>
      <c r="D85" s="10"/>
      <c r="AG85" t="s">
        <v>391</v>
      </c>
    </row>
    <row r="86" spans="1:60" x14ac:dyDescent="0.25">
      <c r="D86" s="10"/>
    </row>
    <row r="87" spans="1:60" x14ac:dyDescent="0.25">
      <c r="D87" s="10"/>
    </row>
    <row r="88" spans="1:60" x14ac:dyDescent="0.25">
      <c r="D88" s="10"/>
    </row>
    <row r="89" spans="1:60" x14ac:dyDescent="0.25">
      <c r="D89" s="10"/>
    </row>
    <row r="90" spans="1:60" x14ac:dyDescent="0.25">
      <c r="D90" s="10"/>
    </row>
    <row r="91" spans="1:60" x14ac:dyDescent="0.25">
      <c r="D91" s="10"/>
    </row>
    <row r="92" spans="1:60" x14ac:dyDescent="0.25">
      <c r="D92" s="10"/>
    </row>
    <row r="93" spans="1:60" x14ac:dyDescent="0.25">
      <c r="D93" s="10"/>
    </row>
    <row r="94" spans="1:60" x14ac:dyDescent="0.25">
      <c r="D94" s="10"/>
    </row>
    <row r="95" spans="1:60" x14ac:dyDescent="0.25">
      <c r="D95" s="10"/>
    </row>
    <row r="96" spans="1:60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29">
    <mergeCell ref="C40:G40"/>
    <mergeCell ref="A1:G1"/>
    <mergeCell ref="C2:G2"/>
    <mergeCell ref="C3:G3"/>
    <mergeCell ref="C4:G4"/>
    <mergeCell ref="C10:G10"/>
    <mergeCell ref="C17:G17"/>
    <mergeCell ref="C20:G20"/>
    <mergeCell ref="C24:G24"/>
    <mergeCell ref="C26:G26"/>
    <mergeCell ref="C31:G31"/>
    <mergeCell ref="C35:G35"/>
    <mergeCell ref="C67:G67"/>
    <mergeCell ref="C42:G42"/>
    <mergeCell ref="C44:G44"/>
    <mergeCell ref="C45:G45"/>
    <mergeCell ref="C47:G47"/>
    <mergeCell ref="C50:G50"/>
    <mergeCell ref="C51:G51"/>
    <mergeCell ref="C54:G54"/>
    <mergeCell ref="C56:G56"/>
    <mergeCell ref="C57:G57"/>
    <mergeCell ref="C59:G59"/>
    <mergeCell ref="C63:G63"/>
    <mergeCell ref="C71:G71"/>
    <mergeCell ref="C74:G74"/>
    <mergeCell ref="C79:G79"/>
    <mergeCell ref="C81:G81"/>
    <mergeCell ref="C83:G83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51BD3-7F13-4C59-B14A-524CAF63F3CC}">
  <sheetPr>
    <outlinePr summaryBelow="0"/>
  </sheetPr>
  <dimension ref="A1:BH5000"/>
  <sheetViews>
    <sheetView workbookViewId="0">
      <pane ySplit="7" topLeftCell="A35" activePane="bottomLeft" state="frozen"/>
      <selection pane="bottomLeft" activeCell="S20" sqref="S20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50</v>
      </c>
      <c r="C3" s="245" t="s">
        <v>51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52</v>
      </c>
      <c r="C4" s="248" t="s">
        <v>53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195</v>
      </c>
      <c r="C8" s="174" t="s">
        <v>196</v>
      </c>
      <c r="D8" s="157"/>
      <c r="E8" s="158"/>
      <c r="F8" s="159"/>
      <c r="G8" s="159">
        <v>4946.09</v>
      </c>
      <c r="H8" s="159"/>
      <c r="I8" s="159">
        <v>0</v>
      </c>
      <c r="J8" s="159"/>
      <c r="K8" s="159">
        <v>4946.09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20.399999999999999" x14ac:dyDescent="0.25">
      <c r="A9" s="167">
        <v>1</v>
      </c>
      <c r="B9" s="168" t="s">
        <v>392</v>
      </c>
      <c r="C9" s="175" t="s">
        <v>393</v>
      </c>
      <c r="D9" s="169" t="s">
        <v>315</v>
      </c>
      <c r="E9" s="170">
        <v>0.84</v>
      </c>
      <c r="F9" s="171">
        <v>3495.15</v>
      </c>
      <c r="G9" s="171">
        <v>2935.93</v>
      </c>
      <c r="H9" s="171">
        <v>0</v>
      </c>
      <c r="I9" s="171">
        <v>0</v>
      </c>
      <c r="J9" s="171">
        <v>3495.15</v>
      </c>
      <c r="K9" s="171">
        <v>2935.9259999999999</v>
      </c>
      <c r="L9" s="171">
        <v>21</v>
      </c>
      <c r="M9" s="171">
        <v>3552.4752999999996</v>
      </c>
      <c r="N9" s="170">
        <v>2.45329</v>
      </c>
      <c r="O9" s="170">
        <v>2.0607636</v>
      </c>
      <c r="P9" s="170">
        <v>0</v>
      </c>
      <c r="Q9" s="170">
        <v>0</v>
      </c>
      <c r="R9" s="171"/>
      <c r="S9" s="171" t="s">
        <v>287</v>
      </c>
      <c r="T9" s="172" t="s">
        <v>288</v>
      </c>
      <c r="U9" s="151">
        <v>0</v>
      </c>
      <c r="V9" s="151">
        <v>0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291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394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outlineLevel="1" x14ac:dyDescent="0.25">
      <c r="A11" s="148"/>
      <c r="B11" s="149"/>
      <c r="C11" s="176" t="s">
        <v>395</v>
      </c>
      <c r="D11" s="152"/>
      <c r="E11" s="153"/>
      <c r="F11" s="151"/>
      <c r="G11" s="151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295</v>
      </c>
      <c r="AH11" s="145">
        <v>0</v>
      </c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2" x14ac:dyDescent="0.25">
      <c r="A12" s="148"/>
      <c r="B12" s="149"/>
      <c r="C12" s="176" t="s">
        <v>396</v>
      </c>
      <c r="D12" s="152"/>
      <c r="E12" s="153">
        <v>0.84</v>
      </c>
      <c r="F12" s="151"/>
      <c r="G12" s="15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295</v>
      </c>
      <c r="AH12" s="145">
        <v>0</v>
      </c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x14ac:dyDescent="0.25">
      <c r="A13" s="167">
        <v>2</v>
      </c>
      <c r="B13" s="168" t="s">
        <v>397</v>
      </c>
      <c r="C13" s="175" t="s">
        <v>398</v>
      </c>
      <c r="D13" s="169" t="s">
        <v>306</v>
      </c>
      <c r="E13" s="170">
        <v>4.5999999999999996</v>
      </c>
      <c r="F13" s="171">
        <v>363.76</v>
      </c>
      <c r="G13" s="171">
        <v>1673.3</v>
      </c>
      <c r="H13" s="171">
        <v>0</v>
      </c>
      <c r="I13" s="171">
        <v>0</v>
      </c>
      <c r="J13" s="171">
        <v>363.76</v>
      </c>
      <c r="K13" s="171">
        <v>1673.2959999999998</v>
      </c>
      <c r="L13" s="171">
        <v>21</v>
      </c>
      <c r="M13" s="171">
        <v>2024.693</v>
      </c>
      <c r="N13" s="170">
        <v>2.6900000000000001E-3</v>
      </c>
      <c r="O13" s="170">
        <v>1.2374E-2</v>
      </c>
      <c r="P13" s="170">
        <v>0</v>
      </c>
      <c r="Q13" s="170">
        <v>0</v>
      </c>
      <c r="R13" s="171"/>
      <c r="S13" s="171" t="s">
        <v>287</v>
      </c>
      <c r="T13" s="172" t="s">
        <v>288</v>
      </c>
      <c r="U13" s="151">
        <v>0</v>
      </c>
      <c r="V13" s="151">
        <v>0</v>
      </c>
      <c r="W13" s="151"/>
      <c r="X13" s="151" t="s">
        <v>289</v>
      </c>
      <c r="Y13" s="151" t="s">
        <v>290</v>
      </c>
      <c r="Z13" s="145"/>
      <c r="AA13" s="145"/>
      <c r="AB13" s="145"/>
      <c r="AC13" s="145"/>
      <c r="AD13" s="145"/>
      <c r="AE13" s="145"/>
      <c r="AF13" s="145"/>
      <c r="AG13" s="145" t="s">
        <v>291</v>
      </c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outlineLevel="1" x14ac:dyDescent="0.25">
      <c r="A14" s="148"/>
      <c r="B14" s="149"/>
      <c r="C14" s="240" t="s">
        <v>399</v>
      </c>
      <c r="D14" s="241"/>
      <c r="E14" s="241"/>
      <c r="F14" s="241"/>
      <c r="G14" s="241"/>
      <c r="H14" s="151"/>
      <c r="I14" s="151"/>
      <c r="J14" s="151"/>
      <c r="K14" s="151"/>
      <c r="L14" s="151"/>
      <c r="M14" s="151"/>
      <c r="N14" s="150"/>
      <c r="O14" s="150"/>
      <c r="P14" s="150"/>
      <c r="Q14" s="150"/>
      <c r="R14" s="151"/>
      <c r="S14" s="151"/>
      <c r="T14" s="151"/>
      <c r="U14" s="151"/>
      <c r="V14" s="151"/>
      <c r="W14" s="151"/>
      <c r="X14" s="151"/>
      <c r="Y14" s="151"/>
      <c r="Z14" s="145"/>
      <c r="AA14" s="145"/>
      <c r="AB14" s="145"/>
      <c r="AC14" s="145"/>
      <c r="AD14" s="145"/>
      <c r="AE14" s="145"/>
      <c r="AF14" s="145"/>
      <c r="AG14" s="145" t="s">
        <v>293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outlineLevel="1" x14ac:dyDescent="0.25">
      <c r="A15" s="148"/>
      <c r="B15" s="149"/>
      <c r="C15" s="176" t="s">
        <v>400</v>
      </c>
      <c r="D15" s="152"/>
      <c r="E15" s="153"/>
      <c r="F15" s="151"/>
      <c r="G15" s="151"/>
      <c r="H15" s="151"/>
      <c r="I15" s="151"/>
      <c r="J15" s="151"/>
      <c r="K15" s="151"/>
      <c r="L15" s="151"/>
      <c r="M15" s="151"/>
      <c r="N15" s="150"/>
      <c r="O15" s="150"/>
      <c r="P15" s="150"/>
      <c r="Q15" s="150"/>
      <c r="R15" s="151"/>
      <c r="S15" s="151"/>
      <c r="T15" s="151"/>
      <c r="U15" s="151"/>
      <c r="V15" s="151"/>
      <c r="W15" s="151"/>
      <c r="X15" s="151"/>
      <c r="Y15" s="151"/>
      <c r="Z15" s="145"/>
      <c r="AA15" s="145"/>
      <c r="AB15" s="145"/>
      <c r="AC15" s="145"/>
      <c r="AD15" s="145"/>
      <c r="AE15" s="145"/>
      <c r="AF15" s="145"/>
      <c r="AG15" s="145" t="s">
        <v>295</v>
      </c>
      <c r="AH15" s="145">
        <v>0</v>
      </c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outlineLevel="2" x14ac:dyDescent="0.25">
      <c r="A16" s="148"/>
      <c r="B16" s="149"/>
      <c r="C16" s="176" t="s">
        <v>401</v>
      </c>
      <c r="D16" s="152"/>
      <c r="E16" s="153">
        <v>4.5999999999999996</v>
      </c>
      <c r="F16" s="151"/>
      <c r="G16" s="151"/>
      <c r="H16" s="151"/>
      <c r="I16" s="151"/>
      <c r="J16" s="151"/>
      <c r="K16" s="151"/>
      <c r="L16" s="151"/>
      <c r="M16" s="151"/>
      <c r="N16" s="150"/>
      <c r="O16" s="150"/>
      <c r="P16" s="150"/>
      <c r="Q16" s="150"/>
      <c r="R16" s="151"/>
      <c r="S16" s="151"/>
      <c r="T16" s="151"/>
      <c r="U16" s="151"/>
      <c r="V16" s="151"/>
      <c r="W16" s="151"/>
      <c r="X16" s="151"/>
      <c r="Y16" s="151"/>
      <c r="Z16" s="145"/>
      <c r="AA16" s="145"/>
      <c r="AB16" s="145"/>
      <c r="AC16" s="145"/>
      <c r="AD16" s="145"/>
      <c r="AE16" s="145"/>
      <c r="AF16" s="145"/>
      <c r="AG16" s="145" t="s">
        <v>295</v>
      </c>
      <c r="AH16" s="145">
        <v>0</v>
      </c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x14ac:dyDescent="0.25">
      <c r="A17" s="167">
        <v>3</v>
      </c>
      <c r="B17" s="168" t="s">
        <v>402</v>
      </c>
      <c r="C17" s="175" t="s">
        <v>403</v>
      </c>
      <c r="D17" s="169" t="s">
        <v>306</v>
      </c>
      <c r="E17" s="170">
        <v>4.5999999999999996</v>
      </c>
      <c r="F17" s="171">
        <v>73.23</v>
      </c>
      <c r="G17" s="171">
        <v>336.86</v>
      </c>
      <c r="H17" s="171">
        <v>0</v>
      </c>
      <c r="I17" s="171">
        <v>0</v>
      </c>
      <c r="J17" s="171">
        <v>73.23</v>
      </c>
      <c r="K17" s="171">
        <v>336.858</v>
      </c>
      <c r="L17" s="171">
        <v>21</v>
      </c>
      <c r="M17" s="171">
        <v>407.60060000000004</v>
      </c>
      <c r="N17" s="170">
        <v>0</v>
      </c>
      <c r="O17" s="170">
        <v>0</v>
      </c>
      <c r="P17" s="170">
        <v>0</v>
      </c>
      <c r="Q17" s="170">
        <v>0</v>
      </c>
      <c r="R17" s="171"/>
      <c r="S17" s="171" t="s">
        <v>287</v>
      </c>
      <c r="T17" s="172" t="s">
        <v>288</v>
      </c>
      <c r="U17" s="151">
        <v>0</v>
      </c>
      <c r="V17" s="151">
        <v>0</v>
      </c>
      <c r="W17" s="151"/>
      <c r="X17" s="151" t="s">
        <v>289</v>
      </c>
      <c r="Y17" s="151" t="s">
        <v>290</v>
      </c>
      <c r="Z17" s="145"/>
      <c r="AA17" s="145"/>
      <c r="AB17" s="145"/>
      <c r="AC17" s="145"/>
      <c r="AD17" s="145"/>
      <c r="AE17" s="145"/>
      <c r="AF17" s="145"/>
      <c r="AG17" s="145" t="s">
        <v>291</v>
      </c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outlineLevel="1" x14ac:dyDescent="0.25">
      <c r="A18" s="148"/>
      <c r="B18" s="149"/>
      <c r="C18" s="240" t="s">
        <v>404</v>
      </c>
      <c r="D18" s="241"/>
      <c r="E18" s="241"/>
      <c r="F18" s="241"/>
      <c r="G18" s="241"/>
      <c r="H18" s="151"/>
      <c r="I18" s="151"/>
      <c r="J18" s="151"/>
      <c r="K18" s="151"/>
      <c r="L18" s="151"/>
      <c r="M18" s="151"/>
      <c r="N18" s="150"/>
      <c r="O18" s="150"/>
      <c r="P18" s="150"/>
      <c r="Q18" s="150"/>
      <c r="R18" s="151"/>
      <c r="S18" s="151"/>
      <c r="T18" s="151"/>
      <c r="U18" s="151"/>
      <c r="V18" s="151"/>
      <c r="W18" s="151"/>
      <c r="X18" s="151"/>
      <c r="Y18" s="151"/>
      <c r="Z18" s="145"/>
      <c r="AA18" s="145"/>
      <c r="AB18" s="145"/>
      <c r="AC18" s="145"/>
      <c r="AD18" s="145"/>
      <c r="AE18" s="145"/>
      <c r="AF18" s="145"/>
      <c r="AG18" s="145" t="s">
        <v>293</v>
      </c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x14ac:dyDescent="0.25">
      <c r="A19" s="155" t="s">
        <v>282</v>
      </c>
      <c r="B19" s="156" t="s">
        <v>213</v>
      </c>
      <c r="C19" s="174" t="s">
        <v>214</v>
      </c>
      <c r="D19" s="157"/>
      <c r="E19" s="158"/>
      <c r="F19" s="159"/>
      <c r="G19" s="159">
        <v>704.35</v>
      </c>
      <c r="H19" s="159"/>
      <c r="I19" s="159">
        <v>0</v>
      </c>
      <c r="J19" s="159"/>
      <c r="K19" s="159">
        <v>704.35</v>
      </c>
      <c r="L19" s="159"/>
      <c r="M19" s="159"/>
      <c r="N19" s="158"/>
      <c r="O19" s="158"/>
      <c r="P19" s="158"/>
      <c r="Q19" s="158"/>
      <c r="R19" s="159"/>
      <c r="S19" s="159"/>
      <c r="T19" s="160"/>
      <c r="U19" s="154"/>
      <c r="V19" s="154"/>
      <c r="W19" s="154"/>
      <c r="X19" s="154"/>
      <c r="Y19" s="154"/>
      <c r="AG19" t="s">
        <v>283</v>
      </c>
    </row>
    <row r="20" spans="1:60" ht="40.799999999999997" x14ac:dyDescent="0.25">
      <c r="A20" s="167">
        <v>4</v>
      </c>
      <c r="B20" s="168" t="s">
        <v>345</v>
      </c>
      <c r="C20" s="175" t="s">
        <v>346</v>
      </c>
      <c r="D20" s="169" t="s">
        <v>286</v>
      </c>
      <c r="E20" s="170">
        <v>2.07314</v>
      </c>
      <c r="F20" s="171">
        <v>339.75</v>
      </c>
      <c r="G20" s="171">
        <v>704.35</v>
      </c>
      <c r="H20" s="171">
        <v>0</v>
      </c>
      <c r="I20" s="171">
        <v>0</v>
      </c>
      <c r="J20" s="171">
        <v>339.75</v>
      </c>
      <c r="K20" s="171">
        <v>704.34931500000005</v>
      </c>
      <c r="L20" s="171">
        <v>21</v>
      </c>
      <c r="M20" s="171">
        <v>852.26350000000002</v>
      </c>
      <c r="N20" s="170">
        <v>0</v>
      </c>
      <c r="O20" s="170">
        <v>0</v>
      </c>
      <c r="P20" s="170">
        <v>0</v>
      </c>
      <c r="Q20" s="170">
        <v>0</v>
      </c>
      <c r="R20" s="171"/>
      <c r="S20" s="171" t="s">
        <v>287</v>
      </c>
      <c r="T20" s="172" t="s">
        <v>288</v>
      </c>
      <c r="U20" s="151">
        <v>0.307</v>
      </c>
      <c r="V20" s="151">
        <v>0.63645397999999997</v>
      </c>
      <c r="W20" s="151"/>
      <c r="X20" s="151" t="s">
        <v>214</v>
      </c>
      <c r="Y20" s="151" t="s">
        <v>290</v>
      </c>
      <c r="Z20" s="145"/>
      <c r="AA20" s="145"/>
      <c r="AB20" s="145"/>
      <c r="AC20" s="145"/>
      <c r="AD20" s="145"/>
      <c r="AE20" s="145"/>
      <c r="AF20" s="145"/>
      <c r="AG20" s="145" t="s">
        <v>347</v>
      </c>
      <c r="AH20" s="145"/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outlineLevel="1" x14ac:dyDescent="0.25">
      <c r="A21" s="148"/>
      <c r="B21" s="149"/>
      <c r="C21" s="240" t="s">
        <v>1199</v>
      </c>
      <c r="D21" s="241"/>
      <c r="E21" s="241"/>
      <c r="F21" s="241"/>
      <c r="G21" s="241"/>
      <c r="H21" s="151"/>
      <c r="I21" s="151"/>
      <c r="J21" s="151"/>
      <c r="K21" s="151"/>
      <c r="L21" s="151"/>
      <c r="M21" s="151"/>
      <c r="N21" s="150"/>
      <c r="O21" s="150"/>
      <c r="P21" s="150"/>
      <c r="Q21" s="150"/>
      <c r="R21" s="151"/>
      <c r="S21" s="151"/>
      <c r="T21" s="151"/>
      <c r="U21" s="151"/>
      <c r="V21" s="151"/>
      <c r="W21" s="151"/>
      <c r="X21" s="151"/>
      <c r="Y21" s="151"/>
      <c r="Z21" s="145"/>
      <c r="AA21" s="145"/>
      <c r="AB21" s="145"/>
      <c r="AC21" s="145"/>
      <c r="AD21" s="145"/>
      <c r="AE21" s="145"/>
      <c r="AF21" s="145"/>
      <c r="AG21" s="145" t="s">
        <v>293</v>
      </c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x14ac:dyDescent="0.25">
      <c r="A22" s="155" t="s">
        <v>282</v>
      </c>
      <c r="B22" s="156" t="s">
        <v>242</v>
      </c>
      <c r="C22" s="174" t="s">
        <v>243</v>
      </c>
      <c r="D22" s="157"/>
      <c r="E22" s="158"/>
      <c r="F22" s="159"/>
      <c r="G22" s="159">
        <v>11166.76</v>
      </c>
      <c r="H22" s="159"/>
      <c r="I22" s="159">
        <v>579.29999999999995</v>
      </c>
      <c r="J22" s="159"/>
      <c r="K22" s="159">
        <v>10587.46</v>
      </c>
      <c r="L22" s="159"/>
      <c r="M22" s="159"/>
      <c r="N22" s="158"/>
      <c r="O22" s="158"/>
      <c r="P22" s="158"/>
      <c r="Q22" s="158"/>
      <c r="R22" s="159"/>
      <c r="S22" s="159"/>
      <c r="T22" s="160"/>
      <c r="U22" s="154"/>
      <c r="V22" s="154"/>
      <c r="W22" s="154"/>
      <c r="X22" s="154"/>
      <c r="Y22" s="154"/>
      <c r="AG22" t="s">
        <v>283</v>
      </c>
    </row>
    <row r="23" spans="1:60" ht="30.6" x14ac:dyDescent="0.25">
      <c r="A23" s="167">
        <v>5</v>
      </c>
      <c r="B23" s="168" t="s">
        <v>405</v>
      </c>
      <c r="C23" s="175" t="s">
        <v>406</v>
      </c>
      <c r="D23" s="169" t="s">
        <v>306</v>
      </c>
      <c r="E23" s="170">
        <v>-25.48</v>
      </c>
      <c r="F23" s="171">
        <v>12888</v>
      </c>
      <c r="G23" s="171">
        <v>-328386.24</v>
      </c>
      <c r="H23" s="171">
        <v>0</v>
      </c>
      <c r="I23" s="171">
        <v>0</v>
      </c>
      <c r="J23" s="171">
        <v>12888</v>
      </c>
      <c r="K23" s="171">
        <v>-328386.24</v>
      </c>
      <c r="L23" s="171">
        <v>21</v>
      </c>
      <c r="M23" s="171">
        <v>-397347.3504</v>
      </c>
      <c r="N23" s="170">
        <v>2.7E-4</v>
      </c>
      <c r="O23" s="170">
        <v>-6.8796000000000005E-3</v>
      </c>
      <c r="P23" s="170">
        <v>0</v>
      </c>
      <c r="Q23" s="170">
        <v>0</v>
      </c>
      <c r="R23" s="171"/>
      <c r="S23" s="171" t="s">
        <v>287</v>
      </c>
      <c r="T23" s="172" t="s">
        <v>288</v>
      </c>
      <c r="U23" s="151">
        <v>0</v>
      </c>
      <c r="V23" s="151">
        <v>0</v>
      </c>
      <c r="W23" s="151"/>
      <c r="X23" s="151" t="s">
        <v>289</v>
      </c>
      <c r="Y23" s="151" t="s">
        <v>290</v>
      </c>
      <c r="Z23" s="145"/>
      <c r="AA23" s="145"/>
      <c r="AB23" s="145"/>
      <c r="AC23" s="145"/>
      <c r="AD23" s="145"/>
      <c r="AE23" s="145"/>
      <c r="AF23" s="145"/>
      <c r="AG23" s="145" t="s">
        <v>353</v>
      </c>
      <c r="AH23" s="145"/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outlineLevel="1" x14ac:dyDescent="0.25">
      <c r="A24" s="148"/>
      <c r="B24" s="149"/>
      <c r="C24" s="240" t="s">
        <v>407</v>
      </c>
      <c r="D24" s="241"/>
      <c r="E24" s="241"/>
      <c r="F24" s="241"/>
      <c r="G24" s="241"/>
      <c r="H24" s="151"/>
      <c r="I24" s="151"/>
      <c r="J24" s="151"/>
      <c r="K24" s="151"/>
      <c r="L24" s="151"/>
      <c r="M24" s="151"/>
      <c r="N24" s="150"/>
      <c r="O24" s="150"/>
      <c r="P24" s="150"/>
      <c r="Q24" s="150"/>
      <c r="R24" s="151"/>
      <c r="S24" s="151"/>
      <c r="T24" s="151"/>
      <c r="U24" s="151"/>
      <c r="V24" s="151"/>
      <c r="W24" s="151"/>
      <c r="X24" s="151"/>
      <c r="Y24" s="151"/>
      <c r="Z24" s="145"/>
      <c r="AA24" s="145"/>
      <c r="AB24" s="145"/>
      <c r="AC24" s="145"/>
      <c r="AD24" s="145"/>
      <c r="AE24" s="145"/>
      <c r="AF24" s="145"/>
      <c r="AG24" s="145" t="s">
        <v>293</v>
      </c>
      <c r="AH24" s="145"/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</row>
    <row r="25" spans="1:60" outlineLevel="1" x14ac:dyDescent="0.25">
      <c r="A25" s="148"/>
      <c r="B25" s="149"/>
      <c r="C25" s="176" t="s">
        <v>408</v>
      </c>
      <c r="D25" s="152"/>
      <c r="E25" s="153"/>
      <c r="F25" s="151"/>
      <c r="G25" s="151"/>
      <c r="H25" s="151"/>
      <c r="I25" s="151"/>
      <c r="J25" s="151"/>
      <c r="K25" s="151"/>
      <c r="L25" s="151"/>
      <c r="M25" s="151"/>
      <c r="N25" s="150"/>
      <c r="O25" s="150"/>
      <c r="P25" s="150"/>
      <c r="Q25" s="150"/>
      <c r="R25" s="151"/>
      <c r="S25" s="151"/>
      <c r="T25" s="151"/>
      <c r="U25" s="151"/>
      <c r="V25" s="151"/>
      <c r="W25" s="151"/>
      <c r="X25" s="151"/>
      <c r="Y25" s="151"/>
      <c r="Z25" s="145"/>
      <c r="AA25" s="145"/>
      <c r="AB25" s="145"/>
      <c r="AC25" s="145"/>
      <c r="AD25" s="145"/>
      <c r="AE25" s="145"/>
      <c r="AF25" s="145"/>
      <c r="AG25" s="145" t="s">
        <v>295</v>
      </c>
      <c r="AH25" s="145">
        <v>0</v>
      </c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  <c r="BB25" s="145"/>
      <c r="BC25" s="145"/>
      <c r="BD25" s="145"/>
      <c r="BE25" s="145"/>
      <c r="BF25" s="145"/>
      <c r="BG25" s="145"/>
      <c r="BH25" s="145"/>
    </row>
    <row r="26" spans="1:60" outlineLevel="2" x14ac:dyDescent="0.25">
      <c r="A26" s="148"/>
      <c r="B26" s="149"/>
      <c r="C26" s="176" t="s">
        <v>409</v>
      </c>
      <c r="D26" s="152"/>
      <c r="E26" s="153">
        <v>-25.48</v>
      </c>
      <c r="F26" s="151"/>
      <c r="G26" s="151"/>
      <c r="H26" s="151"/>
      <c r="I26" s="151"/>
      <c r="J26" s="151"/>
      <c r="K26" s="151"/>
      <c r="L26" s="151"/>
      <c r="M26" s="151"/>
      <c r="N26" s="150"/>
      <c r="O26" s="150"/>
      <c r="P26" s="150"/>
      <c r="Q26" s="150"/>
      <c r="R26" s="151"/>
      <c r="S26" s="151"/>
      <c r="T26" s="151"/>
      <c r="U26" s="151"/>
      <c r="V26" s="151"/>
      <c r="W26" s="151"/>
      <c r="X26" s="151"/>
      <c r="Y26" s="151"/>
      <c r="Z26" s="145"/>
      <c r="AA26" s="145"/>
      <c r="AB26" s="145"/>
      <c r="AC26" s="145"/>
      <c r="AD26" s="145"/>
      <c r="AE26" s="145"/>
      <c r="AF26" s="145"/>
      <c r="AG26" s="145" t="s">
        <v>295</v>
      </c>
      <c r="AH26" s="145">
        <v>0</v>
      </c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</row>
    <row r="27" spans="1:60" ht="30.6" x14ac:dyDescent="0.25">
      <c r="A27" s="167">
        <v>6</v>
      </c>
      <c r="B27" s="168" t="s">
        <v>410</v>
      </c>
      <c r="C27" s="175" t="s">
        <v>411</v>
      </c>
      <c r="D27" s="169" t="s">
        <v>301</v>
      </c>
      <c r="E27" s="170">
        <v>2</v>
      </c>
      <c r="F27" s="171">
        <v>128000</v>
      </c>
      <c r="G27" s="171">
        <v>256000</v>
      </c>
      <c r="H27" s="171">
        <v>0</v>
      </c>
      <c r="I27" s="171">
        <v>0</v>
      </c>
      <c r="J27" s="171">
        <v>128000</v>
      </c>
      <c r="K27" s="171">
        <v>256000</v>
      </c>
      <c r="L27" s="171">
        <v>21</v>
      </c>
      <c r="M27" s="171">
        <v>309760</v>
      </c>
      <c r="N27" s="170">
        <v>2.7E-4</v>
      </c>
      <c r="O27" s="170">
        <v>5.4000000000000001E-4</v>
      </c>
      <c r="P27" s="170">
        <v>0</v>
      </c>
      <c r="Q27" s="170">
        <v>0</v>
      </c>
      <c r="R27" s="171"/>
      <c r="S27" s="171" t="s">
        <v>334</v>
      </c>
      <c r="T27" s="172" t="s">
        <v>352</v>
      </c>
      <c r="U27" s="151">
        <v>0</v>
      </c>
      <c r="V27" s="151">
        <v>0</v>
      </c>
      <c r="W27" s="151"/>
      <c r="X27" s="151" t="s">
        <v>289</v>
      </c>
      <c r="Y27" s="151" t="s">
        <v>290</v>
      </c>
      <c r="Z27" s="145"/>
      <c r="AA27" s="145"/>
      <c r="AB27" s="145"/>
      <c r="AC27" s="145"/>
      <c r="AD27" s="145"/>
      <c r="AE27" s="145"/>
      <c r="AF27" s="145"/>
      <c r="AG27" s="145" t="s">
        <v>353</v>
      </c>
      <c r="AH27" s="145"/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5"/>
      <c r="AU27" s="145"/>
      <c r="AV27" s="145"/>
      <c r="AW27" s="145"/>
      <c r="AX27" s="145"/>
      <c r="AY27" s="145"/>
      <c r="AZ27" s="145"/>
      <c r="BA27" s="145"/>
      <c r="BB27" s="145"/>
      <c r="BC27" s="145"/>
      <c r="BD27" s="145"/>
      <c r="BE27" s="145"/>
      <c r="BF27" s="145"/>
      <c r="BG27" s="145"/>
      <c r="BH27" s="145"/>
    </row>
    <row r="28" spans="1:60" outlineLevel="1" x14ac:dyDescent="0.25">
      <c r="A28" s="148"/>
      <c r="B28" s="149"/>
      <c r="C28" s="240" t="s">
        <v>357</v>
      </c>
      <c r="D28" s="241"/>
      <c r="E28" s="241"/>
      <c r="F28" s="241"/>
      <c r="G28" s="241"/>
      <c r="H28" s="151"/>
      <c r="I28" s="151"/>
      <c r="J28" s="151"/>
      <c r="K28" s="151"/>
      <c r="L28" s="151"/>
      <c r="M28" s="151"/>
      <c r="N28" s="150"/>
      <c r="O28" s="150"/>
      <c r="P28" s="150"/>
      <c r="Q28" s="150"/>
      <c r="R28" s="151"/>
      <c r="S28" s="151"/>
      <c r="T28" s="151"/>
      <c r="U28" s="151"/>
      <c r="V28" s="151"/>
      <c r="W28" s="151"/>
      <c r="X28" s="151"/>
      <c r="Y28" s="151"/>
      <c r="Z28" s="145"/>
      <c r="AA28" s="145"/>
      <c r="AB28" s="145"/>
      <c r="AC28" s="145"/>
      <c r="AD28" s="145"/>
      <c r="AE28" s="145"/>
      <c r="AF28" s="145"/>
      <c r="AG28" s="145" t="s">
        <v>293</v>
      </c>
      <c r="AH28" s="145"/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5"/>
      <c r="BG28" s="145"/>
      <c r="BH28" s="145"/>
    </row>
    <row r="29" spans="1:60" ht="20.399999999999999" x14ac:dyDescent="0.25">
      <c r="A29" s="167">
        <v>7</v>
      </c>
      <c r="B29" s="168" t="s">
        <v>412</v>
      </c>
      <c r="C29" s="175" t="s">
        <v>413</v>
      </c>
      <c r="D29" s="169" t="s">
        <v>301</v>
      </c>
      <c r="E29" s="170">
        <v>2</v>
      </c>
      <c r="F29" s="171">
        <v>10125</v>
      </c>
      <c r="G29" s="171">
        <v>20250</v>
      </c>
      <c r="H29" s="171">
        <v>0</v>
      </c>
      <c r="I29" s="171">
        <v>0</v>
      </c>
      <c r="J29" s="171">
        <v>10125</v>
      </c>
      <c r="K29" s="171">
        <v>20250</v>
      </c>
      <c r="L29" s="171">
        <v>21</v>
      </c>
      <c r="M29" s="171">
        <v>24502.5</v>
      </c>
      <c r="N29" s="170">
        <v>2.7E-4</v>
      </c>
      <c r="O29" s="170">
        <v>5.4000000000000001E-4</v>
      </c>
      <c r="P29" s="170">
        <v>0</v>
      </c>
      <c r="Q29" s="170">
        <v>0</v>
      </c>
      <c r="R29" s="171"/>
      <c r="S29" s="171" t="s">
        <v>287</v>
      </c>
      <c r="T29" s="172" t="s">
        <v>288</v>
      </c>
      <c r="U29" s="151">
        <v>0</v>
      </c>
      <c r="V29" s="151">
        <v>0</v>
      </c>
      <c r="W29" s="151"/>
      <c r="X29" s="151" t="s">
        <v>289</v>
      </c>
      <c r="Y29" s="151" t="s">
        <v>290</v>
      </c>
      <c r="Z29" s="145"/>
      <c r="AA29" s="145"/>
      <c r="AB29" s="145"/>
      <c r="AC29" s="145"/>
      <c r="AD29" s="145"/>
      <c r="AE29" s="145"/>
      <c r="AF29" s="145"/>
      <c r="AG29" s="145" t="s">
        <v>353</v>
      </c>
      <c r="AH29" s="145"/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145"/>
      <c r="BB29" s="145"/>
      <c r="BC29" s="145"/>
      <c r="BD29" s="145"/>
      <c r="BE29" s="145"/>
      <c r="BF29" s="145"/>
      <c r="BG29" s="145"/>
      <c r="BH29" s="145"/>
    </row>
    <row r="30" spans="1:60" outlineLevel="1" x14ac:dyDescent="0.25">
      <c r="A30" s="148"/>
      <c r="B30" s="149"/>
      <c r="C30" s="240" t="s">
        <v>414</v>
      </c>
      <c r="D30" s="241"/>
      <c r="E30" s="241"/>
      <c r="F30" s="241"/>
      <c r="G30" s="241"/>
      <c r="H30" s="151"/>
      <c r="I30" s="151"/>
      <c r="J30" s="151"/>
      <c r="K30" s="151"/>
      <c r="L30" s="151"/>
      <c r="M30" s="151"/>
      <c r="N30" s="150"/>
      <c r="O30" s="150"/>
      <c r="P30" s="150"/>
      <c r="Q30" s="150"/>
      <c r="R30" s="151"/>
      <c r="S30" s="151"/>
      <c r="T30" s="151"/>
      <c r="U30" s="151"/>
      <c r="V30" s="151"/>
      <c r="W30" s="151"/>
      <c r="X30" s="151"/>
      <c r="Y30" s="151"/>
      <c r="Z30" s="145"/>
      <c r="AA30" s="145"/>
      <c r="AB30" s="145"/>
      <c r="AC30" s="145"/>
      <c r="AD30" s="145"/>
      <c r="AE30" s="145"/>
      <c r="AF30" s="145"/>
      <c r="AG30" s="145" t="s">
        <v>293</v>
      </c>
      <c r="AH30" s="145"/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  <c r="BB30" s="145"/>
      <c r="BC30" s="145"/>
      <c r="BD30" s="145"/>
      <c r="BE30" s="145"/>
      <c r="BF30" s="145"/>
      <c r="BG30" s="145"/>
      <c r="BH30" s="145"/>
    </row>
    <row r="31" spans="1:60" outlineLevel="1" x14ac:dyDescent="0.25">
      <c r="A31" s="148"/>
      <c r="B31" s="149"/>
      <c r="C31" s="176" t="s">
        <v>415</v>
      </c>
      <c r="D31" s="152"/>
      <c r="E31" s="153"/>
      <c r="F31" s="151"/>
      <c r="G31" s="151"/>
      <c r="H31" s="151"/>
      <c r="I31" s="151"/>
      <c r="J31" s="151"/>
      <c r="K31" s="151"/>
      <c r="L31" s="151"/>
      <c r="M31" s="151"/>
      <c r="N31" s="150"/>
      <c r="O31" s="150"/>
      <c r="P31" s="150"/>
      <c r="Q31" s="150"/>
      <c r="R31" s="151"/>
      <c r="S31" s="151"/>
      <c r="T31" s="151"/>
      <c r="U31" s="151"/>
      <c r="V31" s="151"/>
      <c r="W31" s="151"/>
      <c r="X31" s="151"/>
      <c r="Y31" s="151"/>
      <c r="Z31" s="145"/>
      <c r="AA31" s="145"/>
      <c r="AB31" s="145"/>
      <c r="AC31" s="145"/>
      <c r="AD31" s="145"/>
      <c r="AE31" s="145"/>
      <c r="AF31" s="145"/>
      <c r="AG31" s="145" t="s">
        <v>295</v>
      </c>
      <c r="AH31" s="145">
        <v>0</v>
      </c>
      <c r="AI31" s="145"/>
      <c r="AJ31" s="145"/>
      <c r="AK31" s="145"/>
      <c r="AL31" s="145"/>
      <c r="AM31" s="145"/>
      <c r="AN31" s="145"/>
      <c r="AO31" s="145"/>
      <c r="AP31" s="145"/>
      <c r="AQ31" s="145"/>
      <c r="AR31" s="145"/>
      <c r="AS31" s="145"/>
      <c r="AT31" s="145"/>
      <c r="AU31" s="145"/>
      <c r="AV31" s="145"/>
      <c r="AW31" s="145"/>
      <c r="AX31" s="145"/>
      <c r="AY31" s="145"/>
      <c r="AZ31" s="145"/>
      <c r="BA31" s="145"/>
      <c r="BB31" s="145"/>
      <c r="BC31" s="145"/>
      <c r="BD31" s="145"/>
      <c r="BE31" s="145"/>
      <c r="BF31" s="145"/>
      <c r="BG31" s="145"/>
      <c r="BH31" s="145"/>
    </row>
    <row r="32" spans="1:60" outlineLevel="2" x14ac:dyDescent="0.25">
      <c r="A32" s="148"/>
      <c r="B32" s="149"/>
      <c r="C32" s="176" t="s">
        <v>195</v>
      </c>
      <c r="D32" s="152"/>
      <c r="E32" s="153">
        <v>2</v>
      </c>
      <c r="F32" s="151"/>
      <c r="G32" s="151"/>
      <c r="H32" s="151"/>
      <c r="I32" s="151"/>
      <c r="J32" s="151"/>
      <c r="K32" s="151"/>
      <c r="L32" s="151"/>
      <c r="M32" s="151"/>
      <c r="N32" s="150"/>
      <c r="O32" s="150"/>
      <c r="P32" s="150"/>
      <c r="Q32" s="150"/>
      <c r="R32" s="151"/>
      <c r="S32" s="151"/>
      <c r="T32" s="151"/>
      <c r="U32" s="151"/>
      <c r="V32" s="151"/>
      <c r="W32" s="151"/>
      <c r="X32" s="151"/>
      <c r="Y32" s="151"/>
      <c r="Z32" s="145"/>
      <c r="AA32" s="145"/>
      <c r="AB32" s="145"/>
      <c r="AC32" s="145"/>
      <c r="AD32" s="145"/>
      <c r="AE32" s="145"/>
      <c r="AF32" s="145"/>
      <c r="AG32" s="145" t="s">
        <v>295</v>
      </c>
      <c r="AH32" s="145">
        <v>0</v>
      </c>
      <c r="AI32" s="145"/>
      <c r="AJ32" s="145"/>
      <c r="AK32" s="145"/>
      <c r="AL32" s="145"/>
      <c r="AM32" s="145"/>
      <c r="AN32" s="145"/>
      <c r="AO32" s="145"/>
      <c r="AP32" s="145"/>
      <c r="AQ32" s="145"/>
      <c r="AR32" s="145"/>
      <c r="AS32" s="145"/>
      <c r="AT32" s="145"/>
      <c r="AU32" s="145"/>
      <c r="AV32" s="145"/>
      <c r="AW32" s="145"/>
      <c r="AX32" s="145"/>
      <c r="AY32" s="145"/>
      <c r="AZ32" s="145"/>
      <c r="BA32" s="145"/>
      <c r="BB32" s="145"/>
      <c r="BC32" s="145"/>
      <c r="BD32" s="145"/>
      <c r="BE32" s="145"/>
      <c r="BF32" s="145"/>
      <c r="BG32" s="145"/>
      <c r="BH32" s="145"/>
    </row>
    <row r="33" spans="1:60" ht="30.6" x14ac:dyDescent="0.25">
      <c r="A33" s="167">
        <v>8</v>
      </c>
      <c r="B33" s="168" t="s">
        <v>416</v>
      </c>
      <c r="C33" s="175" t="s">
        <v>417</v>
      </c>
      <c r="D33" s="169" t="s">
        <v>306</v>
      </c>
      <c r="E33" s="170">
        <v>4</v>
      </c>
      <c r="F33" s="171">
        <v>12516</v>
      </c>
      <c r="G33" s="171">
        <v>50064</v>
      </c>
      <c r="H33" s="171">
        <v>0</v>
      </c>
      <c r="I33" s="171">
        <v>0</v>
      </c>
      <c r="J33" s="171">
        <v>12516</v>
      </c>
      <c r="K33" s="171">
        <v>50064</v>
      </c>
      <c r="L33" s="171">
        <v>21</v>
      </c>
      <c r="M33" s="171">
        <v>60577.440000000002</v>
      </c>
      <c r="N33" s="170">
        <v>2.7E-4</v>
      </c>
      <c r="O33" s="170">
        <v>1.08E-3</v>
      </c>
      <c r="P33" s="170">
        <v>50064</v>
      </c>
      <c r="Q33" s="170">
        <v>200256</v>
      </c>
      <c r="R33" s="171"/>
      <c r="S33" s="171" t="s">
        <v>287</v>
      </c>
      <c r="T33" s="172" t="s">
        <v>288</v>
      </c>
      <c r="U33" s="151">
        <v>0</v>
      </c>
      <c r="V33" s="151">
        <v>0</v>
      </c>
      <c r="W33" s="151"/>
      <c r="X33" s="151" t="s">
        <v>289</v>
      </c>
      <c r="Y33" s="151" t="s">
        <v>290</v>
      </c>
      <c r="Z33" s="145"/>
      <c r="AA33" s="145"/>
      <c r="AB33" s="145"/>
      <c r="AC33" s="145"/>
      <c r="AD33" s="145"/>
      <c r="AE33" s="145"/>
      <c r="AF33" s="145"/>
      <c r="AG33" s="145" t="s">
        <v>353</v>
      </c>
      <c r="AH33" s="145"/>
      <c r="AI33" s="145"/>
      <c r="AJ33" s="145"/>
      <c r="AK33" s="145"/>
      <c r="AL33" s="145"/>
      <c r="AM33" s="145"/>
      <c r="AN33" s="145"/>
      <c r="AO33" s="145"/>
      <c r="AP33" s="145"/>
      <c r="AQ33" s="145"/>
      <c r="AR33" s="145"/>
      <c r="AS33" s="145"/>
      <c r="AT33" s="145"/>
      <c r="AU33" s="145"/>
      <c r="AV33" s="145"/>
      <c r="AW33" s="145"/>
      <c r="AX33" s="145"/>
      <c r="AY33" s="145"/>
      <c r="AZ33" s="145"/>
      <c r="BA33" s="145"/>
      <c r="BB33" s="145"/>
      <c r="BC33" s="145"/>
      <c r="BD33" s="145"/>
      <c r="BE33" s="145"/>
      <c r="BF33" s="145"/>
      <c r="BG33" s="145"/>
      <c r="BH33" s="145"/>
    </row>
    <row r="34" spans="1:60" outlineLevel="1" x14ac:dyDescent="0.25">
      <c r="A34" s="148"/>
      <c r="B34" s="149"/>
      <c r="C34" s="240" t="s">
        <v>418</v>
      </c>
      <c r="D34" s="241"/>
      <c r="E34" s="241"/>
      <c r="F34" s="241"/>
      <c r="G34" s="241"/>
      <c r="H34" s="151"/>
      <c r="I34" s="151"/>
      <c r="J34" s="151"/>
      <c r="K34" s="151"/>
      <c r="L34" s="151"/>
      <c r="M34" s="151"/>
      <c r="N34" s="150"/>
      <c r="O34" s="150"/>
      <c r="P34" s="150"/>
      <c r="Q34" s="150"/>
      <c r="R34" s="151"/>
      <c r="S34" s="151"/>
      <c r="T34" s="151"/>
      <c r="U34" s="151"/>
      <c r="V34" s="151"/>
      <c r="W34" s="151"/>
      <c r="X34" s="151"/>
      <c r="Y34" s="151"/>
      <c r="Z34" s="145"/>
      <c r="AA34" s="145"/>
      <c r="AB34" s="145"/>
      <c r="AC34" s="145"/>
      <c r="AD34" s="145"/>
      <c r="AE34" s="145"/>
      <c r="AF34" s="145"/>
      <c r="AG34" s="145" t="s">
        <v>293</v>
      </c>
      <c r="AH34" s="145"/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</row>
    <row r="35" spans="1:60" outlineLevel="1" x14ac:dyDescent="0.25">
      <c r="A35" s="148"/>
      <c r="B35" s="149"/>
      <c r="C35" s="176" t="s">
        <v>419</v>
      </c>
      <c r="D35" s="152"/>
      <c r="E35" s="153"/>
      <c r="F35" s="151"/>
      <c r="G35" s="151"/>
      <c r="H35" s="151"/>
      <c r="I35" s="151"/>
      <c r="J35" s="151"/>
      <c r="K35" s="151"/>
      <c r="L35" s="151"/>
      <c r="M35" s="151"/>
      <c r="N35" s="150"/>
      <c r="O35" s="150"/>
      <c r="P35" s="150"/>
      <c r="Q35" s="150"/>
      <c r="R35" s="151"/>
      <c r="S35" s="151"/>
      <c r="T35" s="151"/>
      <c r="U35" s="151"/>
      <c r="V35" s="151"/>
      <c r="W35" s="151"/>
      <c r="X35" s="151"/>
      <c r="Y35" s="151"/>
      <c r="Z35" s="145"/>
      <c r="AA35" s="145"/>
      <c r="AB35" s="145"/>
      <c r="AC35" s="145"/>
      <c r="AD35" s="145"/>
      <c r="AE35" s="145"/>
      <c r="AF35" s="145"/>
      <c r="AG35" s="145" t="s">
        <v>295</v>
      </c>
      <c r="AH35" s="145">
        <v>0</v>
      </c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</row>
    <row r="36" spans="1:60" outlineLevel="2" x14ac:dyDescent="0.25">
      <c r="A36" s="148"/>
      <c r="B36" s="149"/>
      <c r="C36" s="176" t="s">
        <v>420</v>
      </c>
      <c r="D36" s="152"/>
      <c r="E36" s="153"/>
      <c r="F36" s="151"/>
      <c r="G36" s="151"/>
      <c r="H36" s="151"/>
      <c r="I36" s="151"/>
      <c r="J36" s="151"/>
      <c r="K36" s="151"/>
      <c r="L36" s="151"/>
      <c r="M36" s="151"/>
      <c r="N36" s="150"/>
      <c r="O36" s="150"/>
      <c r="P36" s="150"/>
      <c r="Q36" s="150"/>
      <c r="R36" s="151"/>
      <c r="S36" s="151"/>
      <c r="T36" s="151"/>
      <c r="U36" s="151"/>
      <c r="V36" s="151"/>
      <c r="W36" s="151"/>
      <c r="X36" s="151"/>
      <c r="Y36" s="151"/>
      <c r="Z36" s="145"/>
      <c r="AA36" s="145"/>
      <c r="AB36" s="145"/>
      <c r="AC36" s="145"/>
      <c r="AD36" s="145"/>
      <c r="AE36" s="145"/>
      <c r="AF36" s="145"/>
      <c r="AG36" s="145" t="s">
        <v>295</v>
      </c>
      <c r="AH36" s="145">
        <v>0</v>
      </c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</row>
    <row r="37" spans="1:60" outlineLevel="2" x14ac:dyDescent="0.25">
      <c r="A37" s="148"/>
      <c r="B37" s="149"/>
      <c r="C37" s="176" t="s">
        <v>201</v>
      </c>
      <c r="D37" s="152"/>
      <c r="E37" s="153">
        <v>4</v>
      </c>
      <c r="F37" s="151"/>
      <c r="G37" s="151"/>
      <c r="H37" s="151"/>
      <c r="I37" s="151"/>
      <c r="J37" s="151"/>
      <c r="K37" s="151"/>
      <c r="L37" s="151"/>
      <c r="M37" s="151"/>
      <c r="N37" s="150"/>
      <c r="O37" s="150"/>
      <c r="P37" s="150"/>
      <c r="Q37" s="150"/>
      <c r="R37" s="151"/>
      <c r="S37" s="151"/>
      <c r="T37" s="151"/>
      <c r="U37" s="151"/>
      <c r="V37" s="151"/>
      <c r="W37" s="151"/>
      <c r="X37" s="151"/>
      <c r="Y37" s="151"/>
      <c r="Z37" s="145"/>
      <c r="AA37" s="145"/>
      <c r="AB37" s="145"/>
      <c r="AC37" s="145"/>
      <c r="AD37" s="145"/>
      <c r="AE37" s="145"/>
      <c r="AF37" s="145"/>
      <c r="AG37" s="145" t="s">
        <v>295</v>
      </c>
      <c r="AH37" s="145">
        <v>0</v>
      </c>
      <c r="AI37" s="145"/>
      <c r="AJ37" s="145"/>
      <c r="AK37" s="145"/>
      <c r="AL37" s="145"/>
      <c r="AM37" s="145"/>
      <c r="AN37" s="145"/>
      <c r="AO37" s="145"/>
      <c r="AP37" s="145"/>
      <c r="AQ37" s="145"/>
      <c r="AR37" s="145"/>
      <c r="AS37" s="145"/>
      <c r="AT37" s="145"/>
      <c r="AU37" s="145"/>
      <c r="AV37" s="145"/>
      <c r="AW37" s="145"/>
      <c r="AX37" s="145"/>
      <c r="AY37" s="145"/>
      <c r="AZ37" s="145"/>
      <c r="BA37" s="145"/>
      <c r="BB37" s="145"/>
      <c r="BC37" s="145"/>
      <c r="BD37" s="145"/>
      <c r="BE37" s="145"/>
      <c r="BF37" s="145"/>
      <c r="BG37" s="145"/>
      <c r="BH37" s="145"/>
    </row>
    <row r="38" spans="1:60" ht="30.6" x14ac:dyDescent="0.25">
      <c r="A38" s="167">
        <v>9</v>
      </c>
      <c r="B38" s="168" t="s">
        <v>421</v>
      </c>
      <c r="C38" s="175" t="s">
        <v>422</v>
      </c>
      <c r="D38" s="169" t="s">
        <v>306</v>
      </c>
      <c r="E38" s="170">
        <v>-4</v>
      </c>
      <c r="F38" s="171">
        <v>2542</v>
      </c>
      <c r="G38" s="171">
        <v>-10168</v>
      </c>
      <c r="H38" s="171">
        <v>0</v>
      </c>
      <c r="I38" s="171">
        <v>0</v>
      </c>
      <c r="J38" s="171">
        <v>2542</v>
      </c>
      <c r="K38" s="171">
        <v>-10168</v>
      </c>
      <c r="L38" s="171">
        <v>21</v>
      </c>
      <c r="M38" s="171">
        <v>-12303.28</v>
      </c>
      <c r="N38" s="170">
        <v>2.7E-4</v>
      </c>
      <c r="O38" s="170">
        <v>-1.08E-3</v>
      </c>
      <c r="P38" s="170">
        <v>0</v>
      </c>
      <c r="Q38" s="170">
        <v>0</v>
      </c>
      <c r="R38" s="171"/>
      <c r="S38" s="171" t="s">
        <v>334</v>
      </c>
      <c r="T38" s="172" t="s">
        <v>352</v>
      </c>
      <c r="U38" s="151">
        <v>0</v>
      </c>
      <c r="V38" s="151">
        <v>0</v>
      </c>
      <c r="W38" s="151"/>
      <c r="X38" s="151" t="s">
        <v>289</v>
      </c>
      <c r="Y38" s="151" t="s">
        <v>290</v>
      </c>
      <c r="Z38" s="145"/>
      <c r="AA38" s="145"/>
      <c r="AB38" s="145"/>
      <c r="AC38" s="145"/>
      <c r="AD38" s="145"/>
      <c r="AE38" s="145"/>
      <c r="AF38" s="145"/>
      <c r="AG38" s="145" t="s">
        <v>353</v>
      </c>
      <c r="AH38" s="145"/>
      <c r="AI38" s="145"/>
      <c r="AJ38" s="145"/>
      <c r="AK38" s="145"/>
      <c r="AL38" s="145"/>
      <c r="AM38" s="145"/>
      <c r="AN38" s="145"/>
      <c r="AO38" s="145"/>
      <c r="AP38" s="145"/>
      <c r="AQ38" s="145"/>
      <c r="AR38" s="145"/>
      <c r="AS38" s="145"/>
      <c r="AT38" s="145"/>
      <c r="AU38" s="145"/>
      <c r="AV38" s="145"/>
      <c r="AW38" s="145"/>
      <c r="AX38" s="145"/>
      <c r="AY38" s="145"/>
      <c r="AZ38" s="145"/>
      <c r="BA38" s="145"/>
      <c r="BB38" s="145"/>
      <c r="BC38" s="145"/>
      <c r="BD38" s="145"/>
      <c r="BE38" s="145"/>
      <c r="BF38" s="145"/>
      <c r="BG38" s="145"/>
      <c r="BH38" s="145"/>
    </row>
    <row r="39" spans="1:60" outlineLevel="1" x14ac:dyDescent="0.25">
      <c r="A39" s="148"/>
      <c r="B39" s="149"/>
      <c r="C39" s="240" t="s">
        <v>357</v>
      </c>
      <c r="D39" s="241"/>
      <c r="E39" s="241"/>
      <c r="F39" s="241"/>
      <c r="G39" s="241"/>
      <c r="H39" s="151"/>
      <c r="I39" s="151"/>
      <c r="J39" s="151"/>
      <c r="K39" s="151"/>
      <c r="L39" s="151"/>
      <c r="M39" s="151"/>
      <c r="N39" s="150"/>
      <c r="O39" s="150"/>
      <c r="P39" s="150"/>
      <c r="Q39" s="150"/>
      <c r="R39" s="151"/>
      <c r="S39" s="151"/>
      <c r="T39" s="151"/>
      <c r="U39" s="151"/>
      <c r="V39" s="151"/>
      <c r="W39" s="151"/>
      <c r="X39" s="151"/>
      <c r="Y39" s="151"/>
      <c r="Z39" s="145"/>
      <c r="AA39" s="145"/>
      <c r="AB39" s="145"/>
      <c r="AC39" s="145"/>
      <c r="AD39" s="145"/>
      <c r="AE39" s="145"/>
      <c r="AF39" s="145"/>
      <c r="AG39" s="145" t="s">
        <v>293</v>
      </c>
      <c r="AH39" s="145"/>
      <c r="AI39" s="145"/>
      <c r="AJ39" s="145"/>
      <c r="AK39" s="145"/>
      <c r="AL39" s="145"/>
      <c r="AM39" s="145"/>
      <c r="AN39" s="145"/>
      <c r="AO39" s="145"/>
      <c r="AP39" s="145"/>
      <c r="AQ39" s="145"/>
      <c r="AR39" s="145"/>
      <c r="AS39" s="145"/>
      <c r="AT39" s="145"/>
      <c r="AU39" s="145"/>
      <c r="AV39" s="145"/>
      <c r="AW39" s="145"/>
      <c r="AX39" s="145"/>
      <c r="AY39" s="145"/>
      <c r="AZ39" s="145"/>
      <c r="BA39" s="145"/>
      <c r="BB39" s="145"/>
      <c r="BC39" s="145"/>
      <c r="BD39" s="145"/>
      <c r="BE39" s="145"/>
      <c r="BF39" s="145"/>
      <c r="BG39" s="145"/>
      <c r="BH39" s="145"/>
    </row>
    <row r="40" spans="1:60" ht="40.799999999999997" x14ac:dyDescent="0.25">
      <c r="A40" s="167">
        <v>10</v>
      </c>
      <c r="B40" s="168" t="s">
        <v>423</v>
      </c>
      <c r="C40" s="175" t="s">
        <v>424</v>
      </c>
      <c r="D40" s="169" t="s">
        <v>306</v>
      </c>
      <c r="E40" s="170">
        <v>4</v>
      </c>
      <c r="F40" s="171">
        <v>3620</v>
      </c>
      <c r="G40" s="171">
        <v>14480</v>
      </c>
      <c r="H40" s="171">
        <v>0</v>
      </c>
      <c r="I40" s="171">
        <v>0</v>
      </c>
      <c r="J40" s="171">
        <v>3620</v>
      </c>
      <c r="K40" s="171">
        <v>14480</v>
      </c>
      <c r="L40" s="171">
        <v>21</v>
      </c>
      <c r="M40" s="171">
        <v>17520.8</v>
      </c>
      <c r="N40" s="170">
        <v>2.7E-4</v>
      </c>
      <c r="O40" s="170">
        <v>1.08E-3</v>
      </c>
      <c r="P40" s="170">
        <v>14480</v>
      </c>
      <c r="Q40" s="170">
        <v>57920</v>
      </c>
      <c r="R40" s="171"/>
      <c r="S40" s="171" t="s">
        <v>334</v>
      </c>
      <c r="T40" s="172" t="s">
        <v>352</v>
      </c>
      <c r="U40" s="151">
        <v>0</v>
      </c>
      <c r="V40" s="151">
        <v>0</v>
      </c>
      <c r="W40" s="151"/>
      <c r="X40" s="151" t="s">
        <v>289</v>
      </c>
      <c r="Y40" s="151" t="s">
        <v>290</v>
      </c>
      <c r="Z40" s="145"/>
      <c r="AA40" s="145"/>
      <c r="AB40" s="145"/>
      <c r="AC40" s="145"/>
      <c r="AD40" s="145"/>
      <c r="AE40" s="145"/>
      <c r="AF40" s="145"/>
      <c r="AG40" s="145" t="s">
        <v>353</v>
      </c>
      <c r="AH40" s="145"/>
      <c r="AI40" s="145"/>
      <c r="AJ40" s="145"/>
      <c r="AK40" s="145"/>
      <c r="AL40" s="145"/>
      <c r="AM40" s="145"/>
      <c r="AN40" s="145"/>
      <c r="AO40" s="145"/>
      <c r="AP40" s="145"/>
      <c r="AQ40" s="145"/>
      <c r="AR40" s="145"/>
      <c r="AS40" s="145"/>
      <c r="AT40" s="145"/>
      <c r="AU40" s="145"/>
      <c r="AV40" s="145"/>
      <c r="AW40" s="145"/>
      <c r="AX40" s="145"/>
      <c r="AY40" s="145"/>
      <c r="AZ40" s="145"/>
      <c r="BA40" s="145"/>
      <c r="BB40" s="145"/>
      <c r="BC40" s="145"/>
      <c r="BD40" s="145"/>
      <c r="BE40" s="145"/>
      <c r="BF40" s="145"/>
      <c r="BG40" s="145"/>
      <c r="BH40" s="145"/>
    </row>
    <row r="41" spans="1:60" outlineLevel="1" x14ac:dyDescent="0.25">
      <c r="A41" s="148"/>
      <c r="B41" s="149"/>
      <c r="C41" s="240" t="s">
        <v>357</v>
      </c>
      <c r="D41" s="241"/>
      <c r="E41" s="241"/>
      <c r="F41" s="241"/>
      <c r="G41" s="241"/>
      <c r="H41" s="151"/>
      <c r="I41" s="151"/>
      <c r="J41" s="151"/>
      <c r="K41" s="151"/>
      <c r="L41" s="151"/>
      <c r="M41" s="151"/>
      <c r="N41" s="150"/>
      <c r="O41" s="150"/>
      <c r="P41" s="150"/>
      <c r="Q41" s="150"/>
      <c r="R41" s="151"/>
      <c r="S41" s="151"/>
      <c r="T41" s="151"/>
      <c r="U41" s="151"/>
      <c r="V41" s="151"/>
      <c r="W41" s="151"/>
      <c r="X41" s="151"/>
      <c r="Y41" s="151"/>
      <c r="Z41" s="145"/>
      <c r="AA41" s="145"/>
      <c r="AB41" s="145"/>
      <c r="AC41" s="145"/>
      <c r="AD41" s="145"/>
      <c r="AE41" s="145"/>
      <c r="AF41" s="145"/>
      <c r="AG41" s="145" t="s">
        <v>293</v>
      </c>
      <c r="AH41" s="145"/>
      <c r="AI41" s="145"/>
      <c r="AJ41" s="145"/>
      <c r="AK41" s="145"/>
      <c r="AL41" s="145"/>
      <c r="AM41" s="145"/>
      <c r="AN41" s="145"/>
      <c r="AO41" s="145"/>
      <c r="AP41" s="145"/>
      <c r="AQ41" s="145"/>
      <c r="AR41" s="145"/>
      <c r="AS41" s="145"/>
      <c r="AT41" s="145"/>
      <c r="AU41" s="145"/>
      <c r="AV41" s="145"/>
      <c r="AW41" s="145"/>
      <c r="AX41" s="145"/>
      <c r="AY41" s="145"/>
      <c r="AZ41" s="145"/>
      <c r="BA41" s="145"/>
      <c r="BB41" s="145"/>
      <c r="BC41" s="145"/>
      <c r="BD41" s="145"/>
      <c r="BE41" s="145"/>
      <c r="BF41" s="145"/>
      <c r="BG41" s="145"/>
      <c r="BH41" s="145"/>
    </row>
    <row r="42" spans="1:60" x14ac:dyDescent="0.25">
      <c r="A42" s="167">
        <v>11</v>
      </c>
      <c r="B42" s="168" t="s">
        <v>359</v>
      </c>
      <c r="C42" s="175" t="s">
        <v>360</v>
      </c>
      <c r="D42" s="169" t="s">
        <v>361</v>
      </c>
      <c r="E42" s="170">
        <v>5.8032000000000004</v>
      </c>
      <c r="F42" s="171">
        <v>235</v>
      </c>
      <c r="G42" s="171">
        <v>1363.75</v>
      </c>
      <c r="H42" s="171">
        <v>0</v>
      </c>
      <c r="I42" s="171">
        <v>0</v>
      </c>
      <c r="J42" s="171">
        <v>235</v>
      </c>
      <c r="K42" s="171">
        <v>1363.7520000000002</v>
      </c>
      <c r="L42" s="171">
        <v>21</v>
      </c>
      <c r="M42" s="171">
        <v>1650.1375</v>
      </c>
      <c r="N42" s="170">
        <v>0</v>
      </c>
      <c r="O42" s="170">
        <v>0</v>
      </c>
      <c r="P42" s="170">
        <v>1363.752</v>
      </c>
      <c r="Q42" s="170">
        <v>7914.1256063999999</v>
      </c>
      <c r="R42" s="171"/>
      <c r="S42" s="171" t="s">
        <v>302</v>
      </c>
      <c r="T42" s="171" t="s">
        <v>302</v>
      </c>
      <c r="U42" s="151">
        <v>0.42599999999999999</v>
      </c>
      <c r="V42" s="151">
        <v>2.4721632000000002</v>
      </c>
      <c r="W42" s="151"/>
      <c r="X42" s="151" t="s">
        <v>289</v>
      </c>
      <c r="Y42" s="151" t="s">
        <v>290</v>
      </c>
      <c r="Z42" s="145"/>
      <c r="AA42" s="145"/>
      <c r="AB42" s="145"/>
      <c r="AC42" s="145"/>
      <c r="AD42" s="145"/>
      <c r="AE42" s="145"/>
      <c r="AF42" s="145"/>
      <c r="AG42" s="145" t="s">
        <v>353</v>
      </c>
      <c r="AH42" s="145"/>
      <c r="AI42" s="145"/>
      <c r="AJ42" s="145"/>
      <c r="AK42" s="145"/>
      <c r="AL42" s="145"/>
      <c r="AM42" s="145"/>
      <c r="AN42" s="145"/>
      <c r="AO42" s="145"/>
      <c r="AP42" s="145"/>
      <c r="AQ42" s="145"/>
      <c r="AR42" s="145"/>
      <c r="AS42" s="145"/>
      <c r="AT42" s="145"/>
      <c r="AU42" s="145"/>
      <c r="AV42" s="145"/>
      <c r="AW42" s="145"/>
      <c r="AX42" s="145"/>
      <c r="AY42" s="145"/>
      <c r="AZ42" s="145"/>
      <c r="BA42" s="145"/>
      <c r="BB42" s="145"/>
      <c r="BC42" s="145"/>
      <c r="BD42" s="145"/>
      <c r="BE42" s="145"/>
      <c r="BF42" s="145"/>
      <c r="BG42" s="145"/>
      <c r="BH42" s="145"/>
    </row>
    <row r="43" spans="1:60" outlineLevel="1" x14ac:dyDescent="0.25">
      <c r="A43" s="148"/>
      <c r="B43" s="149"/>
      <c r="C43" s="240" t="s">
        <v>425</v>
      </c>
      <c r="D43" s="241"/>
      <c r="E43" s="241"/>
      <c r="F43" s="241"/>
      <c r="G43" s="241"/>
      <c r="H43" s="151"/>
      <c r="I43" s="151"/>
      <c r="J43" s="151"/>
      <c r="K43" s="151"/>
      <c r="L43" s="151"/>
      <c r="M43" s="151"/>
      <c r="N43" s="150"/>
      <c r="O43" s="150"/>
      <c r="P43" s="150"/>
      <c r="Q43" s="150"/>
      <c r="R43" s="151"/>
      <c r="S43" s="151"/>
      <c r="T43" s="151"/>
      <c r="U43" s="151"/>
      <c r="V43" s="151"/>
      <c r="W43" s="151"/>
      <c r="X43" s="151"/>
      <c r="Y43" s="151"/>
      <c r="Z43" s="145"/>
      <c r="AA43" s="145"/>
      <c r="AB43" s="145"/>
      <c r="AC43" s="145"/>
      <c r="AD43" s="145"/>
      <c r="AE43" s="145"/>
      <c r="AF43" s="145"/>
      <c r="AG43" s="145" t="s">
        <v>293</v>
      </c>
      <c r="AH43" s="145"/>
      <c r="AI43" s="145"/>
      <c r="AJ43" s="145"/>
      <c r="AK43" s="145"/>
      <c r="AL43" s="145"/>
      <c r="AM43" s="145"/>
      <c r="AN43" s="145"/>
      <c r="AO43" s="145"/>
      <c r="AP43" s="145"/>
      <c r="AQ43" s="145"/>
      <c r="AR43" s="145"/>
      <c r="AS43" s="145"/>
      <c r="AT43" s="145"/>
      <c r="AU43" s="145"/>
      <c r="AV43" s="145"/>
      <c r="AW43" s="145"/>
      <c r="AX43" s="145"/>
      <c r="AY43" s="145"/>
      <c r="AZ43" s="145"/>
      <c r="BA43" s="145"/>
      <c r="BB43" s="145"/>
      <c r="BC43" s="145"/>
      <c r="BD43" s="145"/>
      <c r="BE43" s="145"/>
      <c r="BF43" s="145"/>
      <c r="BG43" s="145"/>
      <c r="BH43" s="145"/>
    </row>
    <row r="44" spans="1:60" ht="20.399999999999999" outlineLevel="1" x14ac:dyDescent="0.25">
      <c r="A44" s="148"/>
      <c r="B44" s="149"/>
      <c r="C44" s="176" t="s">
        <v>426</v>
      </c>
      <c r="D44" s="152"/>
      <c r="E44" s="153"/>
      <c r="F44" s="151"/>
      <c r="G44" s="151"/>
      <c r="H44" s="151"/>
      <c r="I44" s="151"/>
      <c r="J44" s="151"/>
      <c r="K44" s="151"/>
      <c r="L44" s="151"/>
      <c r="M44" s="151"/>
      <c r="N44" s="150"/>
      <c r="O44" s="150"/>
      <c r="P44" s="150"/>
      <c r="Q44" s="150"/>
      <c r="R44" s="151"/>
      <c r="S44" s="151"/>
      <c r="T44" s="151"/>
      <c r="U44" s="151"/>
      <c r="V44" s="151"/>
      <c r="W44" s="151"/>
      <c r="X44" s="151"/>
      <c r="Y44" s="151"/>
      <c r="Z44" s="145"/>
      <c r="AA44" s="145"/>
      <c r="AB44" s="145"/>
      <c r="AC44" s="145"/>
      <c r="AD44" s="145"/>
      <c r="AE44" s="145"/>
      <c r="AF44" s="145"/>
      <c r="AG44" s="145" t="s">
        <v>295</v>
      </c>
      <c r="AH44" s="145">
        <v>0</v>
      </c>
      <c r="AI44" s="145"/>
      <c r="AJ44" s="145"/>
      <c r="AK44" s="145"/>
      <c r="AL44" s="145"/>
      <c r="AM44" s="145"/>
      <c r="AN44" s="145"/>
      <c r="AO44" s="145"/>
      <c r="AP44" s="145"/>
      <c r="AQ44" s="145"/>
      <c r="AR44" s="145"/>
      <c r="AS44" s="145"/>
      <c r="AT44" s="145"/>
      <c r="AU44" s="145"/>
      <c r="AV44" s="145"/>
      <c r="AW44" s="145"/>
      <c r="AX44" s="145"/>
      <c r="AY44" s="145"/>
      <c r="AZ44" s="145"/>
      <c r="BA44" s="145"/>
      <c r="BB44" s="145"/>
      <c r="BC44" s="145"/>
      <c r="BD44" s="145"/>
      <c r="BE44" s="145"/>
      <c r="BF44" s="145"/>
      <c r="BG44" s="145"/>
      <c r="BH44" s="145"/>
    </row>
    <row r="45" spans="1:60" outlineLevel="2" x14ac:dyDescent="0.25">
      <c r="A45" s="148"/>
      <c r="B45" s="149"/>
      <c r="C45" s="176" t="s">
        <v>427</v>
      </c>
      <c r="D45" s="152"/>
      <c r="E45" s="153">
        <v>5.8</v>
      </c>
      <c r="F45" s="151"/>
      <c r="G45" s="151"/>
      <c r="H45" s="151"/>
      <c r="I45" s="151"/>
      <c r="J45" s="151"/>
      <c r="K45" s="151"/>
      <c r="L45" s="151"/>
      <c r="M45" s="151"/>
      <c r="N45" s="150"/>
      <c r="O45" s="150"/>
      <c r="P45" s="150"/>
      <c r="Q45" s="150"/>
      <c r="R45" s="151"/>
      <c r="S45" s="151"/>
      <c r="T45" s="151"/>
      <c r="U45" s="151"/>
      <c r="V45" s="151"/>
      <c r="W45" s="151"/>
      <c r="X45" s="151"/>
      <c r="Y45" s="151"/>
      <c r="Z45" s="145"/>
      <c r="AA45" s="145"/>
      <c r="AB45" s="145"/>
      <c r="AC45" s="145"/>
      <c r="AD45" s="145"/>
      <c r="AE45" s="145"/>
      <c r="AF45" s="145"/>
      <c r="AG45" s="145" t="s">
        <v>295</v>
      </c>
      <c r="AH45" s="145">
        <v>0</v>
      </c>
      <c r="AI45" s="145"/>
      <c r="AJ45" s="145"/>
      <c r="AK45" s="145"/>
      <c r="AL45" s="145"/>
      <c r="AM45" s="145"/>
      <c r="AN45" s="145"/>
      <c r="AO45" s="145"/>
      <c r="AP45" s="145"/>
      <c r="AQ45" s="145"/>
      <c r="AR45" s="145"/>
      <c r="AS45" s="145"/>
      <c r="AT45" s="145"/>
      <c r="AU45" s="145"/>
      <c r="AV45" s="145"/>
      <c r="AW45" s="145"/>
      <c r="AX45" s="145"/>
      <c r="AY45" s="145"/>
      <c r="AZ45" s="145"/>
      <c r="BA45" s="145"/>
      <c r="BB45" s="145"/>
      <c r="BC45" s="145"/>
      <c r="BD45" s="145"/>
      <c r="BE45" s="145"/>
      <c r="BF45" s="145"/>
      <c r="BG45" s="145"/>
      <c r="BH45" s="145"/>
    </row>
    <row r="46" spans="1:60" x14ac:dyDescent="0.25">
      <c r="A46" s="167">
        <v>12</v>
      </c>
      <c r="B46" s="168" t="s">
        <v>428</v>
      </c>
      <c r="C46" s="175" t="s">
        <v>429</v>
      </c>
      <c r="D46" s="169" t="s">
        <v>306</v>
      </c>
      <c r="E46" s="170">
        <v>0.13299</v>
      </c>
      <c r="F46" s="171">
        <v>4356</v>
      </c>
      <c r="G46" s="171">
        <v>579.29999999999995</v>
      </c>
      <c r="H46" s="171">
        <v>4356</v>
      </c>
      <c r="I46" s="171">
        <v>579.30444</v>
      </c>
      <c r="J46" s="171">
        <v>0</v>
      </c>
      <c r="K46" s="171">
        <v>0</v>
      </c>
      <c r="L46" s="171">
        <v>21</v>
      </c>
      <c r="M46" s="171">
        <v>700.95299999999997</v>
      </c>
      <c r="N46" s="170">
        <v>3.95E-2</v>
      </c>
      <c r="O46" s="170">
        <v>5.2531050000000001E-3</v>
      </c>
      <c r="P46" s="170">
        <v>579.30444</v>
      </c>
      <c r="Q46" s="170">
        <v>77.041697475600003</v>
      </c>
      <c r="R46" s="171" t="s">
        <v>430</v>
      </c>
      <c r="S46" s="171" t="s">
        <v>302</v>
      </c>
      <c r="T46" s="171" t="s">
        <v>302</v>
      </c>
      <c r="U46" s="151">
        <v>0</v>
      </c>
      <c r="V46" s="151">
        <v>0</v>
      </c>
      <c r="W46" s="151"/>
      <c r="X46" s="151" t="s">
        <v>431</v>
      </c>
      <c r="Y46" s="151" t="s">
        <v>290</v>
      </c>
      <c r="Z46" s="145"/>
      <c r="AA46" s="145"/>
      <c r="AB46" s="145"/>
      <c r="AC46" s="145"/>
      <c r="AD46" s="145"/>
      <c r="AE46" s="145"/>
      <c r="AF46" s="145"/>
      <c r="AG46" s="145" t="s">
        <v>432</v>
      </c>
      <c r="AH46" s="145"/>
      <c r="AI46" s="145"/>
      <c r="AJ46" s="145"/>
      <c r="AK46" s="145"/>
      <c r="AL46" s="145"/>
      <c r="AM46" s="145"/>
      <c r="AN46" s="145"/>
      <c r="AO46" s="145"/>
      <c r="AP46" s="145"/>
      <c r="AQ46" s="145"/>
      <c r="AR46" s="145"/>
      <c r="AS46" s="145"/>
      <c r="AT46" s="145"/>
      <c r="AU46" s="145"/>
      <c r="AV46" s="145"/>
      <c r="AW46" s="145"/>
      <c r="AX46" s="145"/>
      <c r="AY46" s="145"/>
      <c r="AZ46" s="145"/>
      <c r="BA46" s="145"/>
      <c r="BB46" s="145"/>
      <c r="BC46" s="145"/>
      <c r="BD46" s="145"/>
      <c r="BE46" s="145"/>
      <c r="BF46" s="145"/>
      <c r="BG46" s="145"/>
      <c r="BH46" s="145"/>
    </row>
    <row r="47" spans="1:60" outlineLevel="1" x14ac:dyDescent="0.25">
      <c r="A47" s="148"/>
      <c r="B47" s="149"/>
      <c r="C47" s="240" t="s">
        <v>425</v>
      </c>
      <c r="D47" s="241"/>
      <c r="E47" s="241"/>
      <c r="F47" s="241"/>
      <c r="G47" s="241"/>
      <c r="H47" s="151"/>
      <c r="I47" s="151"/>
      <c r="J47" s="151"/>
      <c r="K47" s="151"/>
      <c r="L47" s="151"/>
      <c r="M47" s="151"/>
      <c r="N47" s="150"/>
      <c r="O47" s="150"/>
      <c r="P47" s="150"/>
      <c r="Q47" s="150"/>
      <c r="R47" s="151"/>
      <c r="S47" s="151"/>
      <c r="T47" s="151"/>
      <c r="U47" s="151"/>
      <c r="V47" s="151"/>
      <c r="W47" s="151"/>
      <c r="X47" s="151"/>
      <c r="Y47" s="151"/>
      <c r="Z47" s="145"/>
      <c r="AA47" s="145"/>
      <c r="AB47" s="145"/>
      <c r="AC47" s="145"/>
      <c r="AD47" s="145"/>
      <c r="AE47" s="145"/>
      <c r="AF47" s="145"/>
      <c r="AG47" s="145" t="s">
        <v>293</v>
      </c>
      <c r="AH47" s="145"/>
      <c r="AI47" s="145"/>
      <c r="AJ47" s="145"/>
      <c r="AK47" s="145"/>
      <c r="AL47" s="145"/>
      <c r="AM47" s="145"/>
      <c r="AN47" s="145"/>
      <c r="AO47" s="145"/>
      <c r="AP47" s="145"/>
      <c r="AQ47" s="145"/>
      <c r="AR47" s="145"/>
      <c r="AS47" s="145"/>
      <c r="AT47" s="145"/>
      <c r="AU47" s="145"/>
      <c r="AV47" s="145"/>
      <c r="AW47" s="145"/>
      <c r="AX47" s="145"/>
      <c r="AY47" s="145"/>
      <c r="AZ47" s="145"/>
      <c r="BA47" s="145"/>
      <c r="BB47" s="145"/>
      <c r="BC47" s="145"/>
      <c r="BD47" s="145"/>
      <c r="BE47" s="145"/>
      <c r="BF47" s="145"/>
      <c r="BG47" s="145"/>
      <c r="BH47" s="145"/>
    </row>
    <row r="48" spans="1:60" outlineLevel="1" x14ac:dyDescent="0.25">
      <c r="A48" s="148"/>
      <c r="B48" s="149"/>
      <c r="C48" s="176" t="s">
        <v>433</v>
      </c>
      <c r="D48" s="152"/>
      <c r="E48" s="153"/>
      <c r="F48" s="151"/>
      <c r="G48" s="151"/>
      <c r="H48" s="151"/>
      <c r="I48" s="151"/>
      <c r="J48" s="151"/>
      <c r="K48" s="151"/>
      <c r="L48" s="151"/>
      <c r="M48" s="151"/>
      <c r="N48" s="150"/>
      <c r="O48" s="150"/>
      <c r="P48" s="150"/>
      <c r="Q48" s="150"/>
      <c r="R48" s="151"/>
      <c r="S48" s="151"/>
      <c r="T48" s="151"/>
      <c r="U48" s="151"/>
      <c r="V48" s="151"/>
      <c r="W48" s="151"/>
      <c r="X48" s="151"/>
      <c r="Y48" s="151"/>
      <c r="Z48" s="145"/>
      <c r="AA48" s="145"/>
      <c r="AB48" s="145"/>
      <c r="AC48" s="145"/>
      <c r="AD48" s="145"/>
      <c r="AE48" s="145"/>
      <c r="AF48" s="145"/>
      <c r="AG48" s="145" t="s">
        <v>295</v>
      </c>
      <c r="AH48" s="145">
        <v>0</v>
      </c>
      <c r="AI48" s="145"/>
      <c r="AJ48" s="145"/>
      <c r="AK48" s="145"/>
      <c r="AL48" s="145"/>
      <c r="AM48" s="145"/>
      <c r="AN48" s="145"/>
      <c r="AO48" s="145"/>
      <c r="AP48" s="145"/>
      <c r="AQ48" s="145"/>
      <c r="AR48" s="145"/>
      <c r="AS48" s="145"/>
      <c r="AT48" s="145"/>
      <c r="AU48" s="145"/>
      <c r="AV48" s="145"/>
      <c r="AW48" s="145"/>
      <c r="AX48" s="145"/>
      <c r="AY48" s="145"/>
      <c r="AZ48" s="145"/>
      <c r="BA48" s="145"/>
      <c r="BB48" s="145"/>
      <c r="BC48" s="145"/>
      <c r="BD48" s="145"/>
      <c r="BE48" s="145"/>
      <c r="BF48" s="145"/>
      <c r="BG48" s="145"/>
      <c r="BH48" s="145"/>
    </row>
    <row r="49" spans="1:60" outlineLevel="2" x14ac:dyDescent="0.25">
      <c r="A49" s="148"/>
      <c r="B49" s="149"/>
      <c r="C49" s="176" t="s">
        <v>434</v>
      </c>
      <c r="D49" s="152"/>
      <c r="E49" s="153">
        <v>0.13</v>
      </c>
      <c r="F49" s="151"/>
      <c r="G49" s="151"/>
      <c r="H49" s="151"/>
      <c r="I49" s="151"/>
      <c r="J49" s="151"/>
      <c r="K49" s="151"/>
      <c r="L49" s="151"/>
      <c r="M49" s="151"/>
      <c r="N49" s="150"/>
      <c r="O49" s="150"/>
      <c r="P49" s="150"/>
      <c r="Q49" s="150"/>
      <c r="R49" s="151"/>
      <c r="S49" s="151"/>
      <c r="T49" s="151"/>
      <c r="U49" s="151"/>
      <c r="V49" s="151"/>
      <c r="W49" s="151"/>
      <c r="X49" s="151"/>
      <c r="Y49" s="151"/>
      <c r="Z49" s="145"/>
      <c r="AA49" s="145"/>
      <c r="AB49" s="145"/>
      <c r="AC49" s="145"/>
      <c r="AD49" s="145"/>
      <c r="AE49" s="145"/>
      <c r="AF49" s="145"/>
      <c r="AG49" s="145" t="s">
        <v>295</v>
      </c>
      <c r="AH49" s="145">
        <v>0</v>
      </c>
      <c r="AI49" s="145"/>
      <c r="AJ49" s="145"/>
      <c r="AK49" s="145"/>
      <c r="AL49" s="145"/>
      <c r="AM49" s="145"/>
      <c r="AN49" s="145"/>
      <c r="AO49" s="145"/>
      <c r="AP49" s="145"/>
      <c r="AQ49" s="145"/>
      <c r="AR49" s="145"/>
      <c r="AS49" s="145"/>
      <c r="AT49" s="145"/>
      <c r="AU49" s="145"/>
      <c r="AV49" s="145"/>
      <c r="AW49" s="145"/>
      <c r="AX49" s="145"/>
      <c r="AY49" s="145"/>
      <c r="AZ49" s="145"/>
      <c r="BA49" s="145"/>
      <c r="BB49" s="145"/>
      <c r="BC49" s="145"/>
      <c r="BD49" s="145"/>
      <c r="BE49" s="145"/>
      <c r="BF49" s="145"/>
      <c r="BG49" s="145"/>
      <c r="BH49" s="145"/>
    </row>
    <row r="50" spans="1:60" x14ac:dyDescent="0.25">
      <c r="A50" s="167">
        <v>13</v>
      </c>
      <c r="B50" s="168" t="s">
        <v>374</v>
      </c>
      <c r="C50" s="175" t="s">
        <v>375</v>
      </c>
      <c r="D50" s="169" t="s">
        <v>0</v>
      </c>
      <c r="E50" s="170">
        <v>3325.69056</v>
      </c>
      <c r="F50" s="171">
        <v>2.1</v>
      </c>
      <c r="G50" s="171">
        <v>6983.95</v>
      </c>
      <c r="H50" s="171">
        <v>0</v>
      </c>
      <c r="I50" s="171">
        <v>0</v>
      </c>
      <c r="J50" s="171">
        <v>2.1</v>
      </c>
      <c r="K50" s="171">
        <v>6983.9501760000003</v>
      </c>
      <c r="L50" s="171">
        <v>21</v>
      </c>
      <c r="M50" s="171">
        <v>8450.5794999999998</v>
      </c>
      <c r="N50" s="170">
        <v>2.7E-4</v>
      </c>
      <c r="O50" s="170">
        <v>0.89793645119999999</v>
      </c>
      <c r="P50" s="170">
        <v>0</v>
      </c>
      <c r="Q50" s="170">
        <v>0</v>
      </c>
      <c r="R50" s="171"/>
      <c r="S50" s="171" t="s">
        <v>302</v>
      </c>
      <c r="T50" s="171" t="s">
        <v>302</v>
      </c>
      <c r="U50" s="151">
        <v>0</v>
      </c>
      <c r="V50" s="151">
        <v>0</v>
      </c>
      <c r="W50" s="151"/>
      <c r="X50" s="151" t="s">
        <v>289</v>
      </c>
      <c r="Y50" s="151" t="s">
        <v>290</v>
      </c>
      <c r="Z50" s="145"/>
      <c r="AA50" s="145"/>
      <c r="AB50" s="145"/>
      <c r="AC50" s="145"/>
      <c r="AD50" s="145"/>
      <c r="AE50" s="145"/>
      <c r="AF50" s="145"/>
      <c r="AG50" s="145" t="s">
        <v>435</v>
      </c>
      <c r="AH50" s="145"/>
      <c r="AI50" s="145"/>
      <c r="AJ50" s="145"/>
      <c r="AK50" s="145"/>
      <c r="AL50" s="145"/>
      <c r="AM50" s="145"/>
      <c r="AN50" s="145"/>
      <c r="AO50" s="145"/>
      <c r="AP50" s="145"/>
      <c r="AQ50" s="145"/>
      <c r="AR50" s="145"/>
      <c r="AS50" s="145"/>
      <c r="AT50" s="145"/>
      <c r="AU50" s="145"/>
      <c r="AV50" s="145"/>
      <c r="AW50" s="145"/>
      <c r="AX50" s="145"/>
      <c r="AY50" s="145"/>
      <c r="AZ50" s="145"/>
      <c r="BA50" s="145"/>
      <c r="BB50" s="145"/>
      <c r="BC50" s="145"/>
      <c r="BD50" s="145"/>
      <c r="BE50" s="145"/>
      <c r="BF50" s="145"/>
      <c r="BG50" s="145"/>
      <c r="BH50" s="145"/>
    </row>
    <row r="51" spans="1:60" outlineLevel="1" x14ac:dyDescent="0.25">
      <c r="A51" s="148"/>
      <c r="B51" s="149"/>
      <c r="C51" s="240" t="s">
        <v>425</v>
      </c>
      <c r="D51" s="241"/>
      <c r="E51" s="241"/>
      <c r="F51" s="241"/>
      <c r="G51" s="241"/>
      <c r="H51" s="151"/>
      <c r="I51" s="151"/>
      <c r="J51" s="151"/>
      <c r="K51" s="151"/>
      <c r="L51" s="151"/>
      <c r="M51" s="151"/>
      <c r="N51" s="150"/>
      <c r="O51" s="150"/>
      <c r="P51" s="150"/>
      <c r="Q51" s="150"/>
      <c r="R51" s="151"/>
      <c r="S51" s="151"/>
      <c r="T51" s="151"/>
      <c r="U51" s="151"/>
      <c r="V51" s="151"/>
      <c r="W51" s="151"/>
      <c r="X51" s="151"/>
      <c r="Y51" s="151"/>
      <c r="Z51" s="145"/>
      <c r="AA51" s="145"/>
      <c r="AB51" s="145"/>
      <c r="AC51" s="145"/>
      <c r="AD51" s="145"/>
      <c r="AE51" s="145"/>
      <c r="AF51" s="145"/>
      <c r="AG51" s="145" t="s">
        <v>293</v>
      </c>
      <c r="AH51" s="145"/>
      <c r="AI51" s="145"/>
      <c r="AJ51" s="145"/>
      <c r="AK51" s="145"/>
      <c r="AL51" s="145"/>
      <c r="AM51" s="145"/>
      <c r="AN51" s="145"/>
      <c r="AO51" s="145"/>
      <c r="AP51" s="145"/>
      <c r="AQ51" s="145"/>
      <c r="AR51" s="145"/>
      <c r="AS51" s="145"/>
      <c r="AT51" s="145"/>
      <c r="AU51" s="145"/>
      <c r="AV51" s="145"/>
      <c r="AW51" s="145"/>
      <c r="AX51" s="145"/>
      <c r="AY51" s="145"/>
      <c r="AZ51" s="145"/>
      <c r="BA51" s="145"/>
      <c r="BB51" s="145"/>
      <c r="BC51" s="145"/>
      <c r="BD51" s="145"/>
      <c r="BE51" s="145"/>
      <c r="BF51" s="145"/>
      <c r="BG51" s="145"/>
      <c r="BH51" s="145"/>
    </row>
    <row r="52" spans="1:60" x14ac:dyDescent="0.25">
      <c r="A52" s="3"/>
      <c r="B52" s="4"/>
      <c r="C52" s="177"/>
      <c r="D52" s="6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AE52">
        <v>12</v>
      </c>
      <c r="AF52">
        <v>21</v>
      </c>
      <c r="AG52" t="s">
        <v>268</v>
      </c>
    </row>
    <row r="53" spans="1:60" x14ac:dyDescent="0.25">
      <c r="C53" s="178"/>
      <c r="D53" s="10"/>
      <c r="AG53" t="s">
        <v>391</v>
      </c>
    </row>
    <row r="54" spans="1:60" x14ac:dyDescent="0.25">
      <c r="D54" s="10"/>
    </row>
    <row r="55" spans="1:60" x14ac:dyDescent="0.25">
      <c r="D55" s="10"/>
    </row>
    <row r="56" spans="1:60" x14ac:dyDescent="0.25">
      <c r="D56" s="10"/>
    </row>
    <row r="57" spans="1:60" x14ac:dyDescent="0.25">
      <c r="D57" s="10"/>
    </row>
    <row r="58" spans="1:60" x14ac:dyDescent="0.25">
      <c r="D58" s="10"/>
    </row>
    <row r="59" spans="1:60" x14ac:dyDescent="0.25">
      <c r="D59" s="10"/>
    </row>
    <row r="60" spans="1:60" x14ac:dyDescent="0.25">
      <c r="D60" s="10"/>
    </row>
    <row r="61" spans="1:60" x14ac:dyDescent="0.25">
      <c r="D61" s="10"/>
    </row>
    <row r="62" spans="1:60" x14ac:dyDescent="0.25">
      <c r="D62" s="10"/>
    </row>
    <row r="63" spans="1:60" x14ac:dyDescent="0.25">
      <c r="D63" s="10"/>
    </row>
    <row r="64" spans="1:60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17">
    <mergeCell ref="C34:G34"/>
    <mergeCell ref="A1:G1"/>
    <mergeCell ref="C2:G2"/>
    <mergeCell ref="C3:G3"/>
    <mergeCell ref="C4:G4"/>
    <mergeCell ref="C10:G10"/>
    <mergeCell ref="C14:G14"/>
    <mergeCell ref="C18:G18"/>
    <mergeCell ref="C21:G21"/>
    <mergeCell ref="C24:G24"/>
    <mergeCell ref="C28:G28"/>
    <mergeCell ref="C30:G30"/>
    <mergeCell ref="C39:G39"/>
    <mergeCell ref="C41:G41"/>
    <mergeCell ref="C43:G43"/>
    <mergeCell ref="C47:G47"/>
    <mergeCell ref="C51:G51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49229-B4B7-4473-8576-ABC3D91A5145}">
  <sheetPr>
    <outlinePr summaryBelow="0"/>
  </sheetPr>
  <dimension ref="A1:BH4999"/>
  <sheetViews>
    <sheetView workbookViewId="0">
      <pane ySplit="7" topLeftCell="A53" activePane="bottomLeft" state="frozen"/>
      <selection pane="bottomLeft" activeCell="S69" sqref="S69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54</v>
      </c>
      <c r="C3" s="245" t="s">
        <v>55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56</v>
      </c>
      <c r="C4" s="248" t="s">
        <v>57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199</v>
      </c>
      <c r="C8" s="174" t="s">
        <v>200</v>
      </c>
      <c r="D8" s="157"/>
      <c r="E8" s="158"/>
      <c r="F8" s="159"/>
      <c r="G8" s="159">
        <v>3354.38</v>
      </c>
      <c r="H8" s="159"/>
      <c r="I8" s="159">
        <v>0</v>
      </c>
      <c r="J8" s="159"/>
      <c r="K8" s="159">
        <v>3354.38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30.6" x14ac:dyDescent="0.25">
      <c r="A9" s="167">
        <v>1</v>
      </c>
      <c r="B9" s="168" t="s">
        <v>436</v>
      </c>
      <c r="C9" s="175" t="s">
        <v>437</v>
      </c>
      <c r="D9" s="169" t="s">
        <v>306</v>
      </c>
      <c r="E9" s="170">
        <v>4.1100000000000003</v>
      </c>
      <c r="F9" s="171">
        <v>816.15</v>
      </c>
      <c r="G9" s="171">
        <v>3354.38</v>
      </c>
      <c r="H9" s="171">
        <v>0</v>
      </c>
      <c r="I9" s="171">
        <v>0</v>
      </c>
      <c r="J9" s="171">
        <v>816.15</v>
      </c>
      <c r="K9" s="171">
        <v>3354.3765000000003</v>
      </c>
      <c r="L9" s="171">
        <v>21</v>
      </c>
      <c r="M9" s="171">
        <v>4058.7998000000002</v>
      </c>
      <c r="N9" s="170">
        <v>8.6260000000000003E-2</v>
      </c>
      <c r="O9" s="170">
        <v>0.35452860000000003</v>
      </c>
      <c r="P9" s="170">
        <v>0</v>
      </c>
      <c r="Q9" s="170">
        <v>0</v>
      </c>
      <c r="R9" s="171"/>
      <c r="S9" s="171" t="s">
        <v>287</v>
      </c>
      <c r="T9" s="172" t="s">
        <v>288</v>
      </c>
      <c r="U9" s="151">
        <v>0</v>
      </c>
      <c r="V9" s="151">
        <v>0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291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438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outlineLevel="1" x14ac:dyDescent="0.25">
      <c r="A11" s="148"/>
      <c r="B11" s="149"/>
      <c r="C11" s="176" t="s">
        <v>439</v>
      </c>
      <c r="D11" s="152"/>
      <c r="E11" s="153"/>
      <c r="F11" s="151"/>
      <c r="G11" s="151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295</v>
      </c>
      <c r="AH11" s="145">
        <v>0</v>
      </c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2" x14ac:dyDescent="0.25">
      <c r="A12" s="148"/>
      <c r="B12" s="149"/>
      <c r="C12" s="176" t="s">
        <v>440</v>
      </c>
      <c r="D12" s="152"/>
      <c r="E12" s="153">
        <v>4.1100000000000003</v>
      </c>
      <c r="F12" s="151"/>
      <c r="G12" s="15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295</v>
      </c>
      <c r="AH12" s="145">
        <v>0</v>
      </c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ht="26.4" x14ac:dyDescent="0.25">
      <c r="A13" s="155" t="s">
        <v>282</v>
      </c>
      <c r="B13" s="156" t="s">
        <v>205</v>
      </c>
      <c r="C13" s="174" t="s">
        <v>206</v>
      </c>
      <c r="D13" s="157"/>
      <c r="E13" s="158"/>
      <c r="F13" s="159"/>
      <c r="G13" s="159">
        <v>6699.84</v>
      </c>
      <c r="H13" s="159"/>
      <c r="I13" s="159">
        <v>0</v>
      </c>
      <c r="J13" s="159"/>
      <c r="K13" s="159">
        <v>6699.84</v>
      </c>
      <c r="L13" s="159"/>
      <c r="M13" s="159"/>
      <c r="N13" s="158"/>
      <c r="O13" s="158"/>
      <c r="P13" s="158"/>
      <c r="Q13" s="158"/>
      <c r="R13" s="159"/>
      <c r="S13" s="159"/>
      <c r="T13" s="160"/>
      <c r="U13" s="154"/>
      <c r="V13" s="154"/>
      <c r="W13" s="154"/>
      <c r="X13" s="154"/>
      <c r="Y13" s="154"/>
      <c r="AG13" t="s">
        <v>283</v>
      </c>
    </row>
    <row r="14" spans="1:60" ht="20.399999999999999" x14ac:dyDescent="0.25">
      <c r="A14" s="167">
        <v>2</v>
      </c>
      <c r="B14" s="168" t="s">
        <v>441</v>
      </c>
      <c r="C14" s="175" t="s">
        <v>442</v>
      </c>
      <c r="D14" s="169" t="s">
        <v>306</v>
      </c>
      <c r="E14" s="170">
        <v>8.2200000000000006</v>
      </c>
      <c r="F14" s="171">
        <v>86.45</v>
      </c>
      <c r="G14" s="171">
        <v>710.62</v>
      </c>
      <c r="H14" s="171">
        <v>0</v>
      </c>
      <c r="I14" s="171">
        <v>0</v>
      </c>
      <c r="J14" s="171">
        <v>86.45</v>
      </c>
      <c r="K14" s="171">
        <v>710.61900000000003</v>
      </c>
      <c r="L14" s="171">
        <v>21</v>
      </c>
      <c r="M14" s="171">
        <v>859.85019999999997</v>
      </c>
      <c r="N14" s="170">
        <v>2.5999999999999998E-4</v>
      </c>
      <c r="O14" s="170">
        <v>2.1372000000000001E-3</v>
      </c>
      <c r="P14" s="170">
        <v>0</v>
      </c>
      <c r="Q14" s="170">
        <v>0</v>
      </c>
      <c r="R14" s="171"/>
      <c r="S14" s="171" t="s">
        <v>287</v>
      </c>
      <c r="T14" s="172" t="s">
        <v>288</v>
      </c>
      <c r="U14" s="151">
        <v>0</v>
      </c>
      <c r="V14" s="151">
        <v>0</v>
      </c>
      <c r="W14" s="151"/>
      <c r="X14" s="151" t="s">
        <v>289</v>
      </c>
      <c r="Y14" s="151" t="s">
        <v>290</v>
      </c>
      <c r="Z14" s="145"/>
      <c r="AA14" s="145"/>
      <c r="AB14" s="145"/>
      <c r="AC14" s="145"/>
      <c r="AD14" s="145"/>
      <c r="AE14" s="145"/>
      <c r="AF14" s="145"/>
      <c r="AG14" s="145" t="s">
        <v>291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outlineLevel="1" x14ac:dyDescent="0.25">
      <c r="A15" s="148"/>
      <c r="B15" s="149"/>
      <c r="C15" s="240" t="s">
        <v>443</v>
      </c>
      <c r="D15" s="241"/>
      <c r="E15" s="241"/>
      <c r="F15" s="241"/>
      <c r="G15" s="241"/>
      <c r="H15" s="151"/>
      <c r="I15" s="151"/>
      <c r="J15" s="151"/>
      <c r="K15" s="151"/>
      <c r="L15" s="151"/>
      <c r="M15" s="151"/>
      <c r="N15" s="150"/>
      <c r="O15" s="150"/>
      <c r="P15" s="150"/>
      <c r="Q15" s="150"/>
      <c r="R15" s="151"/>
      <c r="S15" s="151"/>
      <c r="T15" s="151"/>
      <c r="U15" s="151"/>
      <c r="V15" s="151"/>
      <c r="W15" s="151"/>
      <c r="X15" s="151"/>
      <c r="Y15" s="151"/>
      <c r="Z15" s="145"/>
      <c r="AA15" s="145"/>
      <c r="AB15" s="145"/>
      <c r="AC15" s="145"/>
      <c r="AD15" s="145"/>
      <c r="AE15" s="145"/>
      <c r="AF15" s="145"/>
      <c r="AG15" s="145" t="s">
        <v>293</v>
      </c>
      <c r="AH15" s="145"/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outlineLevel="1" x14ac:dyDescent="0.25">
      <c r="A16" s="148"/>
      <c r="B16" s="149"/>
      <c r="C16" s="176" t="s">
        <v>444</v>
      </c>
      <c r="D16" s="152"/>
      <c r="E16" s="153"/>
      <c r="F16" s="151"/>
      <c r="G16" s="151"/>
      <c r="H16" s="151"/>
      <c r="I16" s="151"/>
      <c r="J16" s="151"/>
      <c r="K16" s="151"/>
      <c r="L16" s="151"/>
      <c r="M16" s="151"/>
      <c r="N16" s="150"/>
      <c r="O16" s="150"/>
      <c r="P16" s="150"/>
      <c r="Q16" s="150"/>
      <c r="R16" s="151"/>
      <c r="S16" s="151"/>
      <c r="T16" s="151"/>
      <c r="U16" s="151"/>
      <c r="V16" s="151"/>
      <c r="W16" s="151"/>
      <c r="X16" s="151"/>
      <c r="Y16" s="151"/>
      <c r="Z16" s="145"/>
      <c r="AA16" s="145"/>
      <c r="AB16" s="145"/>
      <c r="AC16" s="145"/>
      <c r="AD16" s="145"/>
      <c r="AE16" s="145"/>
      <c r="AF16" s="145"/>
      <c r="AG16" s="145" t="s">
        <v>295</v>
      </c>
      <c r="AH16" s="145">
        <v>0</v>
      </c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outlineLevel="2" x14ac:dyDescent="0.25">
      <c r="A17" s="148"/>
      <c r="B17" s="149"/>
      <c r="C17" s="176" t="s">
        <v>445</v>
      </c>
      <c r="D17" s="152"/>
      <c r="E17" s="153">
        <v>8.2200000000000006</v>
      </c>
      <c r="F17" s="151"/>
      <c r="G17" s="151"/>
      <c r="H17" s="151"/>
      <c r="I17" s="151"/>
      <c r="J17" s="151"/>
      <c r="K17" s="151"/>
      <c r="L17" s="151"/>
      <c r="M17" s="151"/>
      <c r="N17" s="150"/>
      <c r="O17" s="150"/>
      <c r="P17" s="150"/>
      <c r="Q17" s="150"/>
      <c r="R17" s="151"/>
      <c r="S17" s="151"/>
      <c r="T17" s="151"/>
      <c r="U17" s="151"/>
      <c r="V17" s="151"/>
      <c r="W17" s="151"/>
      <c r="X17" s="151"/>
      <c r="Y17" s="151"/>
      <c r="Z17" s="145"/>
      <c r="AA17" s="145"/>
      <c r="AB17" s="145"/>
      <c r="AC17" s="145"/>
      <c r="AD17" s="145"/>
      <c r="AE17" s="145"/>
      <c r="AF17" s="145"/>
      <c r="AG17" s="145" t="s">
        <v>295</v>
      </c>
      <c r="AH17" s="145">
        <v>0</v>
      </c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ht="30.6" x14ac:dyDescent="0.25">
      <c r="A18" s="167">
        <v>3</v>
      </c>
      <c r="B18" s="168" t="s">
        <v>304</v>
      </c>
      <c r="C18" s="175" t="s">
        <v>305</v>
      </c>
      <c r="D18" s="169" t="s">
        <v>306</v>
      </c>
      <c r="E18" s="170">
        <v>8.2200000000000006</v>
      </c>
      <c r="F18" s="171">
        <v>248.8</v>
      </c>
      <c r="G18" s="171">
        <v>2045.14</v>
      </c>
      <c r="H18" s="171">
        <v>0</v>
      </c>
      <c r="I18" s="171">
        <v>0</v>
      </c>
      <c r="J18" s="171">
        <v>248.8</v>
      </c>
      <c r="K18" s="171">
        <v>2045.1360000000002</v>
      </c>
      <c r="L18" s="171">
        <v>21</v>
      </c>
      <c r="M18" s="171">
        <v>2474.6194</v>
      </c>
      <c r="N18" s="170">
        <v>4.3800000000000002E-3</v>
      </c>
      <c r="O18" s="170">
        <v>3.6003600000000004E-2</v>
      </c>
      <c r="P18" s="170">
        <v>0</v>
      </c>
      <c r="Q18" s="170">
        <v>0</v>
      </c>
      <c r="R18" s="171"/>
      <c r="S18" s="171" t="s">
        <v>287</v>
      </c>
      <c r="T18" s="172" t="s">
        <v>288</v>
      </c>
      <c r="U18" s="151">
        <v>0</v>
      </c>
      <c r="V18" s="151">
        <v>0</v>
      </c>
      <c r="W18" s="151"/>
      <c r="X18" s="151" t="s">
        <v>289</v>
      </c>
      <c r="Y18" s="151" t="s">
        <v>290</v>
      </c>
      <c r="Z18" s="145"/>
      <c r="AA18" s="145"/>
      <c r="AB18" s="145"/>
      <c r="AC18" s="145"/>
      <c r="AD18" s="145"/>
      <c r="AE18" s="145"/>
      <c r="AF18" s="145"/>
      <c r="AG18" s="145" t="s">
        <v>291</v>
      </c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outlineLevel="1" x14ac:dyDescent="0.25">
      <c r="A19" s="148"/>
      <c r="B19" s="149"/>
      <c r="C19" s="240" t="s">
        <v>446</v>
      </c>
      <c r="D19" s="241"/>
      <c r="E19" s="241"/>
      <c r="F19" s="241"/>
      <c r="G19" s="241"/>
      <c r="H19" s="151"/>
      <c r="I19" s="151"/>
      <c r="J19" s="151"/>
      <c r="K19" s="151"/>
      <c r="L19" s="151"/>
      <c r="M19" s="151"/>
      <c r="N19" s="150"/>
      <c r="O19" s="150"/>
      <c r="P19" s="150"/>
      <c r="Q19" s="150"/>
      <c r="R19" s="151"/>
      <c r="S19" s="151"/>
      <c r="T19" s="151"/>
      <c r="U19" s="151"/>
      <c r="V19" s="151"/>
      <c r="W19" s="151"/>
      <c r="X19" s="151"/>
      <c r="Y19" s="151"/>
      <c r="Z19" s="145"/>
      <c r="AA19" s="145"/>
      <c r="AB19" s="145"/>
      <c r="AC19" s="145"/>
      <c r="AD19" s="145"/>
      <c r="AE19" s="145"/>
      <c r="AF19" s="145"/>
      <c r="AG19" s="145" t="s">
        <v>293</v>
      </c>
      <c r="AH19" s="145"/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ht="30.6" x14ac:dyDescent="0.25">
      <c r="A20" s="167">
        <v>4</v>
      </c>
      <c r="B20" s="168" t="s">
        <v>447</v>
      </c>
      <c r="C20" s="175" t="s">
        <v>448</v>
      </c>
      <c r="D20" s="169" t="s">
        <v>306</v>
      </c>
      <c r="E20" s="170">
        <v>8.2200000000000006</v>
      </c>
      <c r="F20" s="171">
        <v>303.70999999999998</v>
      </c>
      <c r="G20" s="171">
        <v>2496.5</v>
      </c>
      <c r="H20" s="171">
        <v>0</v>
      </c>
      <c r="I20" s="171">
        <v>0</v>
      </c>
      <c r="J20" s="171">
        <v>303.70999999999998</v>
      </c>
      <c r="K20" s="171">
        <v>2496.4962</v>
      </c>
      <c r="L20" s="171">
        <v>21</v>
      </c>
      <c r="M20" s="171">
        <v>3020.7649999999999</v>
      </c>
      <c r="N20" s="170">
        <v>1.103E-2</v>
      </c>
      <c r="O20" s="170">
        <v>9.06666E-2</v>
      </c>
      <c r="P20" s="170">
        <v>0</v>
      </c>
      <c r="Q20" s="170">
        <v>0</v>
      </c>
      <c r="R20" s="171"/>
      <c r="S20" s="171" t="s">
        <v>287</v>
      </c>
      <c r="T20" s="172" t="s">
        <v>288</v>
      </c>
      <c r="U20" s="151">
        <v>0</v>
      </c>
      <c r="V20" s="151">
        <v>0</v>
      </c>
      <c r="W20" s="151"/>
      <c r="X20" s="151" t="s">
        <v>289</v>
      </c>
      <c r="Y20" s="151" t="s">
        <v>290</v>
      </c>
      <c r="Z20" s="145"/>
      <c r="AA20" s="145"/>
      <c r="AB20" s="145"/>
      <c r="AC20" s="145"/>
      <c r="AD20" s="145"/>
      <c r="AE20" s="145"/>
      <c r="AF20" s="145"/>
      <c r="AG20" s="145" t="s">
        <v>291</v>
      </c>
      <c r="AH20" s="145"/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outlineLevel="1" x14ac:dyDescent="0.25">
      <c r="A21" s="148"/>
      <c r="B21" s="149"/>
      <c r="C21" s="240" t="s">
        <v>449</v>
      </c>
      <c r="D21" s="241"/>
      <c r="E21" s="241"/>
      <c r="F21" s="241"/>
      <c r="G21" s="241"/>
      <c r="H21" s="151"/>
      <c r="I21" s="151"/>
      <c r="J21" s="151"/>
      <c r="K21" s="151"/>
      <c r="L21" s="151"/>
      <c r="M21" s="151"/>
      <c r="N21" s="150"/>
      <c r="O21" s="150"/>
      <c r="P21" s="150"/>
      <c r="Q21" s="150"/>
      <c r="R21" s="151"/>
      <c r="S21" s="151"/>
      <c r="T21" s="151"/>
      <c r="U21" s="151"/>
      <c r="V21" s="151"/>
      <c r="W21" s="151"/>
      <c r="X21" s="151"/>
      <c r="Y21" s="151"/>
      <c r="Z21" s="145"/>
      <c r="AA21" s="145"/>
      <c r="AB21" s="145"/>
      <c r="AC21" s="145"/>
      <c r="AD21" s="145"/>
      <c r="AE21" s="145"/>
      <c r="AF21" s="145"/>
      <c r="AG21" s="145" t="s">
        <v>293</v>
      </c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ht="20.399999999999999" x14ac:dyDescent="0.25">
      <c r="A22" s="167">
        <v>5</v>
      </c>
      <c r="B22" s="168" t="s">
        <v>313</v>
      </c>
      <c r="C22" s="175" t="s">
        <v>314</v>
      </c>
      <c r="D22" s="169" t="s">
        <v>315</v>
      </c>
      <c r="E22" s="170">
        <v>0.1391</v>
      </c>
      <c r="F22" s="171">
        <v>4601.6400000000003</v>
      </c>
      <c r="G22" s="171">
        <v>640.09</v>
      </c>
      <c r="H22" s="171">
        <v>0</v>
      </c>
      <c r="I22" s="171">
        <v>0</v>
      </c>
      <c r="J22" s="171">
        <v>4601.6400000000003</v>
      </c>
      <c r="K22" s="171">
        <v>640.08812400000011</v>
      </c>
      <c r="L22" s="171">
        <v>21</v>
      </c>
      <c r="M22" s="171">
        <v>774.50890000000004</v>
      </c>
      <c r="N22" s="170">
        <v>2.45329</v>
      </c>
      <c r="O22" s="170">
        <v>0.34125263900000002</v>
      </c>
      <c r="P22" s="170">
        <v>0</v>
      </c>
      <c r="Q22" s="170">
        <v>0</v>
      </c>
      <c r="R22" s="171"/>
      <c r="S22" s="171" t="s">
        <v>287</v>
      </c>
      <c r="T22" s="172" t="s">
        <v>288</v>
      </c>
      <c r="U22" s="151">
        <v>0</v>
      </c>
      <c r="V22" s="151">
        <v>0</v>
      </c>
      <c r="W22" s="151"/>
      <c r="X22" s="151" t="s">
        <v>289</v>
      </c>
      <c r="Y22" s="151" t="s">
        <v>290</v>
      </c>
      <c r="Z22" s="145"/>
      <c r="AA22" s="145"/>
      <c r="AB22" s="145"/>
      <c r="AC22" s="145"/>
      <c r="AD22" s="145"/>
      <c r="AE22" s="145"/>
      <c r="AF22" s="145"/>
      <c r="AG22" s="145" t="s">
        <v>291</v>
      </c>
      <c r="AH22" s="145"/>
      <c r="AI22" s="145"/>
      <c r="AJ22" s="145"/>
      <c r="AK22" s="145"/>
      <c r="AL22" s="145"/>
      <c r="AM22" s="145"/>
      <c r="AN22" s="145"/>
      <c r="AO22" s="145"/>
      <c r="AP22" s="145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  <c r="BB22" s="145"/>
      <c r="BC22" s="145"/>
      <c r="BD22" s="145"/>
      <c r="BE22" s="145"/>
      <c r="BF22" s="145"/>
      <c r="BG22" s="145"/>
      <c r="BH22" s="145"/>
    </row>
    <row r="23" spans="1:60" outlineLevel="1" x14ac:dyDescent="0.25">
      <c r="A23" s="148"/>
      <c r="B23" s="149"/>
      <c r="C23" s="240" t="s">
        <v>316</v>
      </c>
      <c r="D23" s="241"/>
      <c r="E23" s="241"/>
      <c r="F23" s="241"/>
      <c r="G23" s="241"/>
      <c r="H23" s="151"/>
      <c r="I23" s="151"/>
      <c r="J23" s="151"/>
      <c r="K23" s="151"/>
      <c r="L23" s="151"/>
      <c r="M23" s="151"/>
      <c r="N23" s="150"/>
      <c r="O23" s="150"/>
      <c r="P23" s="150"/>
      <c r="Q23" s="150"/>
      <c r="R23" s="151"/>
      <c r="S23" s="151"/>
      <c r="T23" s="151"/>
      <c r="U23" s="151"/>
      <c r="V23" s="151"/>
      <c r="W23" s="151"/>
      <c r="X23" s="151"/>
      <c r="Y23" s="151"/>
      <c r="Z23" s="145"/>
      <c r="AA23" s="145"/>
      <c r="AB23" s="145"/>
      <c r="AC23" s="145"/>
      <c r="AD23" s="145"/>
      <c r="AE23" s="145"/>
      <c r="AF23" s="145"/>
      <c r="AG23" s="145" t="s">
        <v>293</v>
      </c>
      <c r="AH23" s="145"/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outlineLevel="1" x14ac:dyDescent="0.25">
      <c r="A24" s="148"/>
      <c r="B24" s="149"/>
      <c r="C24" s="176" t="s">
        <v>450</v>
      </c>
      <c r="D24" s="152"/>
      <c r="E24" s="153"/>
      <c r="F24" s="151"/>
      <c r="G24" s="151"/>
      <c r="H24" s="151"/>
      <c r="I24" s="151"/>
      <c r="J24" s="151"/>
      <c r="K24" s="151"/>
      <c r="L24" s="151"/>
      <c r="M24" s="151"/>
      <c r="N24" s="150"/>
      <c r="O24" s="150"/>
      <c r="P24" s="150"/>
      <c r="Q24" s="150"/>
      <c r="R24" s="151"/>
      <c r="S24" s="151"/>
      <c r="T24" s="151"/>
      <c r="U24" s="151"/>
      <c r="V24" s="151"/>
      <c r="W24" s="151"/>
      <c r="X24" s="151"/>
      <c r="Y24" s="151"/>
      <c r="Z24" s="145"/>
      <c r="AA24" s="145"/>
      <c r="AB24" s="145"/>
      <c r="AC24" s="145"/>
      <c r="AD24" s="145"/>
      <c r="AE24" s="145"/>
      <c r="AF24" s="145"/>
      <c r="AG24" s="145" t="s">
        <v>295</v>
      </c>
      <c r="AH24" s="145">
        <v>0</v>
      </c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</row>
    <row r="25" spans="1:60" outlineLevel="2" x14ac:dyDescent="0.25">
      <c r="A25" s="148"/>
      <c r="B25" s="149"/>
      <c r="C25" s="176" t="s">
        <v>451</v>
      </c>
      <c r="D25" s="152"/>
      <c r="E25" s="153">
        <v>0.14000000000000001</v>
      </c>
      <c r="F25" s="151"/>
      <c r="G25" s="151"/>
      <c r="H25" s="151"/>
      <c r="I25" s="151"/>
      <c r="J25" s="151"/>
      <c r="K25" s="151"/>
      <c r="L25" s="151"/>
      <c r="M25" s="151"/>
      <c r="N25" s="150"/>
      <c r="O25" s="150"/>
      <c r="P25" s="150"/>
      <c r="Q25" s="150"/>
      <c r="R25" s="151"/>
      <c r="S25" s="151"/>
      <c r="T25" s="151"/>
      <c r="U25" s="151"/>
      <c r="V25" s="151"/>
      <c r="W25" s="151"/>
      <c r="X25" s="151"/>
      <c r="Y25" s="151"/>
      <c r="Z25" s="145"/>
      <c r="AA25" s="145"/>
      <c r="AB25" s="145"/>
      <c r="AC25" s="145"/>
      <c r="AD25" s="145"/>
      <c r="AE25" s="145"/>
      <c r="AF25" s="145"/>
      <c r="AG25" s="145" t="s">
        <v>295</v>
      </c>
      <c r="AH25" s="145">
        <v>0</v>
      </c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  <c r="BB25" s="145"/>
      <c r="BC25" s="145"/>
      <c r="BD25" s="145"/>
      <c r="BE25" s="145"/>
      <c r="BF25" s="145"/>
      <c r="BG25" s="145"/>
      <c r="BH25" s="145"/>
    </row>
    <row r="26" spans="1:60" ht="20.399999999999999" x14ac:dyDescent="0.25">
      <c r="A26" s="167">
        <v>6</v>
      </c>
      <c r="B26" s="168" t="s">
        <v>452</v>
      </c>
      <c r="C26" s="175" t="s">
        <v>453</v>
      </c>
      <c r="D26" s="169" t="s">
        <v>315</v>
      </c>
      <c r="E26" s="170">
        <v>0.1391</v>
      </c>
      <c r="F26" s="171">
        <v>1154.23</v>
      </c>
      <c r="G26" s="171">
        <v>160.55000000000001</v>
      </c>
      <c r="H26" s="171">
        <v>0</v>
      </c>
      <c r="I26" s="171">
        <v>0</v>
      </c>
      <c r="J26" s="171">
        <v>1154.23</v>
      </c>
      <c r="K26" s="171">
        <v>160.553393</v>
      </c>
      <c r="L26" s="171">
        <v>21</v>
      </c>
      <c r="M26" s="171">
        <v>194.2655</v>
      </c>
      <c r="N26" s="170">
        <v>0</v>
      </c>
      <c r="O26" s="170">
        <v>0</v>
      </c>
      <c r="P26" s="170">
        <v>0</v>
      </c>
      <c r="Q26" s="170">
        <v>0</v>
      </c>
      <c r="R26" s="171"/>
      <c r="S26" s="171" t="s">
        <v>287</v>
      </c>
      <c r="T26" s="172" t="s">
        <v>288</v>
      </c>
      <c r="U26" s="151">
        <v>0</v>
      </c>
      <c r="V26" s="151">
        <v>0</v>
      </c>
      <c r="W26" s="151"/>
      <c r="X26" s="151" t="s">
        <v>289</v>
      </c>
      <c r="Y26" s="151" t="s">
        <v>290</v>
      </c>
      <c r="Z26" s="145"/>
      <c r="AA26" s="145"/>
      <c r="AB26" s="145"/>
      <c r="AC26" s="145"/>
      <c r="AD26" s="145"/>
      <c r="AE26" s="145"/>
      <c r="AF26" s="145"/>
      <c r="AG26" s="145" t="s">
        <v>291</v>
      </c>
      <c r="AH26" s="145"/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</row>
    <row r="27" spans="1:60" outlineLevel="1" x14ac:dyDescent="0.25">
      <c r="A27" s="148"/>
      <c r="B27" s="149"/>
      <c r="C27" s="240" t="s">
        <v>454</v>
      </c>
      <c r="D27" s="241"/>
      <c r="E27" s="241"/>
      <c r="F27" s="241"/>
      <c r="G27" s="241"/>
      <c r="H27" s="151"/>
      <c r="I27" s="151"/>
      <c r="J27" s="151"/>
      <c r="K27" s="151"/>
      <c r="L27" s="151"/>
      <c r="M27" s="151"/>
      <c r="N27" s="150"/>
      <c r="O27" s="150"/>
      <c r="P27" s="150"/>
      <c r="Q27" s="150"/>
      <c r="R27" s="151"/>
      <c r="S27" s="151"/>
      <c r="T27" s="151"/>
      <c r="U27" s="151"/>
      <c r="V27" s="151"/>
      <c r="W27" s="151"/>
      <c r="X27" s="151"/>
      <c r="Y27" s="151"/>
      <c r="Z27" s="145"/>
      <c r="AA27" s="145"/>
      <c r="AB27" s="145"/>
      <c r="AC27" s="145"/>
      <c r="AD27" s="145"/>
      <c r="AE27" s="145"/>
      <c r="AF27" s="145"/>
      <c r="AG27" s="145" t="s">
        <v>293</v>
      </c>
      <c r="AH27" s="145"/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5"/>
      <c r="AU27" s="145"/>
      <c r="AV27" s="145"/>
      <c r="AW27" s="145"/>
      <c r="AX27" s="145"/>
      <c r="AY27" s="145"/>
      <c r="AZ27" s="145"/>
      <c r="BA27" s="145"/>
      <c r="BB27" s="145"/>
      <c r="BC27" s="145"/>
      <c r="BD27" s="145"/>
      <c r="BE27" s="145"/>
      <c r="BF27" s="145"/>
      <c r="BG27" s="145"/>
      <c r="BH27" s="145"/>
    </row>
    <row r="28" spans="1:60" x14ac:dyDescent="0.25">
      <c r="A28" s="167">
        <v>7</v>
      </c>
      <c r="B28" s="168" t="s">
        <v>455</v>
      </c>
      <c r="C28" s="175" t="s">
        <v>456</v>
      </c>
      <c r="D28" s="169" t="s">
        <v>286</v>
      </c>
      <c r="E28" s="170">
        <v>1.2239999999999999E-2</v>
      </c>
      <c r="F28" s="171">
        <v>49901.79</v>
      </c>
      <c r="G28" s="171">
        <v>610.79999999999995</v>
      </c>
      <c r="H28" s="171">
        <v>0</v>
      </c>
      <c r="I28" s="171">
        <v>0</v>
      </c>
      <c r="J28" s="171">
        <v>49901.79</v>
      </c>
      <c r="K28" s="171">
        <v>610.79790959999991</v>
      </c>
      <c r="L28" s="171">
        <v>21</v>
      </c>
      <c r="M28" s="171">
        <v>739.06799999999998</v>
      </c>
      <c r="N28" s="170">
        <v>1.06277</v>
      </c>
      <c r="O28" s="170">
        <v>1.3008304799999999E-2</v>
      </c>
      <c r="P28" s="170">
        <v>0</v>
      </c>
      <c r="Q28" s="170">
        <v>0</v>
      </c>
      <c r="R28" s="171"/>
      <c r="S28" s="171" t="s">
        <v>287</v>
      </c>
      <c r="T28" s="172" t="s">
        <v>288</v>
      </c>
      <c r="U28" s="151">
        <v>15.231</v>
      </c>
      <c r="V28" s="151">
        <v>0.18642743999999997</v>
      </c>
      <c r="W28" s="151"/>
      <c r="X28" s="151" t="s">
        <v>289</v>
      </c>
      <c r="Y28" s="151" t="s">
        <v>290</v>
      </c>
      <c r="Z28" s="145"/>
      <c r="AA28" s="145"/>
      <c r="AB28" s="145"/>
      <c r="AC28" s="145"/>
      <c r="AD28" s="145"/>
      <c r="AE28" s="145"/>
      <c r="AF28" s="145"/>
      <c r="AG28" s="145" t="s">
        <v>291</v>
      </c>
      <c r="AH28" s="145"/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5"/>
      <c r="BG28" s="145"/>
      <c r="BH28" s="145"/>
    </row>
    <row r="29" spans="1:60" outlineLevel="1" x14ac:dyDescent="0.25">
      <c r="A29" s="148"/>
      <c r="B29" s="149"/>
      <c r="C29" s="240" t="s">
        <v>457</v>
      </c>
      <c r="D29" s="241"/>
      <c r="E29" s="241"/>
      <c r="F29" s="241"/>
      <c r="G29" s="241"/>
      <c r="H29" s="151"/>
      <c r="I29" s="151"/>
      <c r="J29" s="151"/>
      <c r="K29" s="151"/>
      <c r="L29" s="151"/>
      <c r="M29" s="151"/>
      <c r="N29" s="150"/>
      <c r="O29" s="150"/>
      <c r="P29" s="150"/>
      <c r="Q29" s="150"/>
      <c r="R29" s="151"/>
      <c r="S29" s="151"/>
      <c r="T29" s="151"/>
      <c r="U29" s="151"/>
      <c r="V29" s="151"/>
      <c r="W29" s="151"/>
      <c r="X29" s="151"/>
      <c r="Y29" s="151"/>
      <c r="Z29" s="145"/>
      <c r="AA29" s="145"/>
      <c r="AB29" s="145"/>
      <c r="AC29" s="145"/>
      <c r="AD29" s="145"/>
      <c r="AE29" s="145"/>
      <c r="AF29" s="145"/>
      <c r="AG29" s="145" t="s">
        <v>293</v>
      </c>
      <c r="AH29" s="145"/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145"/>
      <c r="BB29" s="145"/>
      <c r="BC29" s="145"/>
      <c r="BD29" s="145"/>
      <c r="BE29" s="145"/>
      <c r="BF29" s="145"/>
      <c r="BG29" s="145"/>
      <c r="BH29" s="145"/>
    </row>
    <row r="30" spans="1:60" outlineLevel="1" x14ac:dyDescent="0.25">
      <c r="A30" s="148"/>
      <c r="B30" s="149"/>
      <c r="C30" s="176" t="s">
        <v>458</v>
      </c>
      <c r="D30" s="152"/>
      <c r="E30" s="153"/>
      <c r="F30" s="151"/>
      <c r="G30" s="151"/>
      <c r="H30" s="151"/>
      <c r="I30" s="151"/>
      <c r="J30" s="151"/>
      <c r="K30" s="151"/>
      <c r="L30" s="151"/>
      <c r="M30" s="151"/>
      <c r="N30" s="150"/>
      <c r="O30" s="150"/>
      <c r="P30" s="150"/>
      <c r="Q30" s="150"/>
      <c r="R30" s="151"/>
      <c r="S30" s="151"/>
      <c r="T30" s="151"/>
      <c r="U30" s="151"/>
      <c r="V30" s="151"/>
      <c r="W30" s="151"/>
      <c r="X30" s="151"/>
      <c r="Y30" s="151"/>
      <c r="Z30" s="145"/>
      <c r="AA30" s="145"/>
      <c r="AB30" s="145"/>
      <c r="AC30" s="145"/>
      <c r="AD30" s="145"/>
      <c r="AE30" s="145"/>
      <c r="AF30" s="145"/>
      <c r="AG30" s="145" t="s">
        <v>295</v>
      </c>
      <c r="AH30" s="145">
        <v>0</v>
      </c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  <c r="BB30" s="145"/>
      <c r="BC30" s="145"/>
      <c r="BD30" s="145"/>
      <c r="BE30" s="145"/>
      <c r="BF30" s="145"/>
      <c r="BG30" s="145"/>
      <c r="BH30" s="145"/>
    </row>
    <row r="31" spans="1:60" outlineLevel="2" x14ac:dyDescent="0.25">
      <c r="A31" s="148"/>
      <c r="B31" s="149"/>
      <c r="C31" s="176" t="s">
        <v>459</v>
      </c>
      <c r="D31" s="152"/>
      <c r="E31" s="153">
        <v>0.01</v>
      </c>
      <c r="F31" s="151"/>
      <c r="G31" s="151"/>
      <c r="H31" s="151"/>
      <c r="I31" s="151"/>
      <c r="J31" s="151"/>
      <c r="K31" s="151"/>
      <c r="L31" s="151"/>
      <c r="M31" s="151"/>
      <c r="N31" s="150"/>
      <c r="O31" s="150"/>
      <c r="P31" s="150"/>
      <c r="Q31" s="150"/>
      <c r="R31" s="151"/>
      <c r="S31" s="151"/>
      <c r="T31" s="151"/>
      <c r="U31" s="151"/>
      <c r="V31" s="151"/>
      <c r="W31" s="151"/>
      <c r="X31" s="151"/>
      <c r="Y31" s="151"/>
      <c r="Z31" s="145"/>
      <c r="AA31" s="145"/>
      <c r="AB31" s="145"/>
      <c r="AC31" s="145"/>
      <c r="AD31" s="145"/>
      <c r="AE31" s="145"/>
      <c r="AF31" s="145"/>
      <c r="AG31" s="145" t="s">
        <v>295</v>
      </c>
      <c r="AH31" s="145">
        <v>0</v>
      </c>
      <c r="AI31" s="145"/>
      <c r="AJ31" s="145"/>
      <c r="AK31" s="145"/>
      <c r="AL31" s="145"/>
      <c r="AM31" s="145"/>
      <c r="AN31" s="145"/>
      <c r="AO31" s="145"/>
      <c r="AP31" s="145"/>
      <c r="AQ31" s="145"/>
      <c r="AR31" s="145"/>
      <c r="AS31" s="145"/>
      <c r="AT31" s="145"/>
      <c r="AU31" s="145"/>
      <c r="AV31" s="145"/>
      <c r="AW31" s="145"/>
      <c r="AX31" s="145"/>
      <c r="AY31" s="145"/>
      <c r="AZ31" s="145"/>
      <c r="BA31" s="145"/>
      <c r="BB31" s="145"/>
      <c r="BC31" s="145"/>
      <c r="BD31" s="145"/>
      <c r="BE31" s="145"/>
      <c r="BF31" s="145"/>
      <c r="BG31" s="145"/>
      <c r="BH31" s="145"/>
    </row>
    <row r="32" spans="1:60" ht="20.399999999999999" x14ac:dyDescent="0.25">
      <c r="A32" s="167">
        <v>8</v>
      </c>
      <c r="B32" s="168" t="s">
        <v>460</v>
      </c>
      <c r="C32" s="175" t="s">
        <v>461</v>
      </c>
      <c r="D32" s="169" t="s">
        <v>306</v>
      </c>
      <c r="E32" s="170">
        <v>2.14</v>
      </c>
      <c r="F32" s="171">
        <v>16.89</v>
      </c>
      <c r="G32" s="171">
        <v>36.14</v>
      </c>
      <c r="H32" s="171">
        <v>0</v>
      </c>
      <c r="I32" s="171">
        <v>0</v>
      </c>
      <c r="J32" s="171">
        <v>16.89</v>
      </c>
      <c r="K32" s="171">
        <v>36.144600000000004</v>
      </c>
      <c r="L32" s="171">
        <v>21</v>
      </c>
      <c r="M32" s="171">
        <v>43.729399999999998</v>
      </c>
      <c r="N32" s="170">
        <v>1.2999999999999999E-4</v>
      </c>
      <c r="O32" s="170">
        <v>2.7819999999999999E-4</v>
      </c>
      <c r="P32" s="170">
        <v>0</v>
      </c>
      <c r="Q32" s="170">
        <v>0</v>
      </c>
      <c r="R32" s="171"/>
      <c r="S32" s="171" t="s">
        <v>287</v>
      </c>
      <c r="T32" s="172" t="s">
        <v>288</v>
      </c>
      <c r="U32" s="151">
        <v>0</v>
      </c>
      <c r="V32" s="151">
        <v>0</v>
      </c>
      <c r="W32" s="151"/>
      <c r="X32" s="151" t="s">
        <v>289</v>
      </c>
      <c r="Y32" s="151" t="s">
        <v>290</v>
      </c>
      <c r="Z32" s="145"/>
      <c r="AA32" s="145"/>
      <c r="AB32" s="145"/>
      <c r="AC32" s="145"/>
      <c r="AD32" s="145"/>
      <c r="AE32" s="145"/>
      <c r="AF32" s="145"/>
      <c r="AG32" s="145" t="s">
        <v>291</v>
      </c>
      <c r="AH32" s="145"/>
      <c r="AI32" s="145"/>
      <c r="AJ32" s="145"/>
      <c r="AK32" s="145"/>
      <c r="AL32" s="145"/>
      <c r="AM32" s="145"/>
      <c r="AN32" s="145"/>
      <c r="AO32" s="145"/>
      <c r="AP32" s="145"/>
      <c r="AQ32" s="145"/>
      <c r="AR32" s="145"/>
      <c r="AS32" s="145"/>
      <c r="AT32" s="145"/>
      <c r="AU32" s="145"/>
      <c r="AV32" s="145"/>
      <c r="AW32" s="145"/>
      <c r="AX32" s="145"/>
      <c r="AY32" s="145"/>
      <c r="AZ32" s="145"/>
      <c r="BA32" s="145"/>
      <c r="BB32" s="145"/>
      <c r="BC32" s="145"/>
      <c r="BD32" s="145"/>
      <c r="BE32" s="145"/>
      <c r="BF32" s="145"/>
      <c r="BG32" s="145"/>
      <c r="BH32" s="145"/>
    </row>
    <row r="33" spans="1:60" outlineLevel="1" x14ac:dyDescent="0.25">
      <c r="A33" s="148"/>
      <c r="B33" s="149"/>
      <c r="C33" s="240" t="s">
        <v>462</v>
      </c>
      <c r="D33" s="241"/>
      <c r="E33" s="241"/>
      <c r="F33" s="241"/>
      <c r="G33" s="241"/>
      <c r="H33" s="151"/>
      <c r="I33" s="151"/>
      <c r="J33" s="151"/>
      <c r="K33" s="151"/>
      <c r="L33" s="151"/>
      <c r="M33" s="151"/>
      <c r="N33" s="150"/>
      <c r="O33" s="150"/>
      <c r="P33" s="150"/>
      <c r="Q33" s="150"/>
      <c r="R33" s="151"/>
      <c r="S33" s="151"/>
      <c r="T33" s="151"/>
      <c r="U33" s="151"/>
      <c r="V33" s="151"/>
      <c r="W33" s="151"/>
      <c r="X33" s="151"/>
      <c r="Y33" s="151"/>
      <c r="Z33" s="145"/>
      <c r="AA33" s="145"/>
      <c r="AB33" s="145"/>
      <c r="AC33" s="145"/>
      <c r="AD33" s="145"/>
      <c r="AE33" s="145"/>
      <c r="AF33" s="145"/>
      <c r="AG33" s="145" t="s">
        <v>293</v>
      </c>
      <c r="AH33" s="145"/>
      <c r="AI33" s="145"/>
      <c r="AJ33" s="145"/>
      <c r="AK33" s="145"/>
      <c r="AL33" s="145"/>
      <c r="AM33" s="145"/>
      <c r="AN33" s="145"/>
      <c r="AO33" s="145"/>
      <c r="AP33" s="145"/>
      <c r="AQ33" s="145"/>
      <c r="AR33" s="145"/>
      <c r="AS33" s="145"/>
      <c r="AT33" s="145"/>
      <c r="AU33" s="145"/>
      <c r="AV33" s="145"/>
      <c r="AW33" s="145"/>
      <c r="AX33" s="145"/>
      <c r="AY33" s="145"/>
      <c r="AZ33" s="145"/>
      <c r="BA33" s="145"/>
      <c r="BB33" s="145"/>
      <c r="BC33" s="145"/>
      <c r="BD33" s="145"/>
      <c r="BE33" s="145"/>
      <c r="BF33" s="145"/>
      <c r="BG33" s="145"/>
      <c r="BH33" s="145"/>
    </row>
    <row r="34" spans="1:60" outlineLevel="1" x14ac:dyDescent="0.25">
      <c r="A34" s="148"/>
      <c r="B34" s="149"/>
      <c r="C34" s="176" t="s">
        <v>463</v>
      </c>
      <c r="D34" s="152"/>
      <c r="E34" s="153"/>
      <c r="F34" s="151"/>
      <c r="G34" s="151"/>
      <c r="H34" s="151"/>
      <c r="I34" s="151"/>
      <c r="J34" s="151"/>
      <c r="K34" s="151"/>
      <c r="L34" s="151"/>
      <c r="M34" s="151"/>
      <c r="N34" s="150"/>
      <c r="O34" s="150"/>
      <c r="P34" s="150"/>
      <c r="Q34" s="150"/>
      <c r="R34" s="151"/>
      <c r="S34" s="151"/>
      <c r="T34" s="151"/>
      <c r="U34" s="151"/>
      <c r="V34" s="151"/>
      <c r="W34" s="151"/>
      <c r="X34" s="151"/>
      <c r="Y34" s="151"/>
      <c r="Z34" s="145"/>
      <c r="AA34" s="145"/>
      <c r="AB34" s="145"/>
      <c r="AC34" s="145"/>
      <c r="AD34" s="145"/>
      <c r="AE34" s="145"/>
      <c r="AF34" s="145"/>
      <c r="AG34" s="145" t="s">
        <v>295</v>
      </c>
      <c r="AH34" s="145">
        <v>0</v>
      </c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</row>
    <row r="35" spans="1:60" outlineLevel="2" x14ac:dyDescent="0.25">
      <c r="A35" s="148"/>
      <c r="B35" s="149"/>
      <c r="C35" s="176" t="s">
        <v>464</v>
      </c>
      <c r="D35" s="152"/>
      <c r="E35" s="153">
        <v>2.14</v>
      </c>
      <c r="F35" s="151"/>
      <c r="G35" s="151"/>
      <c r="H35" s="151"/>
      <c r="I35" s="151"/>
      <c r="J35" s="151"/>
      <c r="K35" s="151"/>
      <c r="L35" s="151"/>
      <c r="M35" s="151"/>
      <c r="N35" s="150"/>
      <c r="O35" s="150"/>
      <c r="P35" s="150"/>
      <c r="Q35" s="150"/>
      <c r="R35" s="151"/>
      <c r="S35" s="151"/>
      <c r="T35" s="151"/>
      <c r="U35" s="151"/>
      <c r="V35" s="151"/>
      <c r="W35" s="151"/>
      <c r="X35" s="151"/>
      <c r="Y35" s="151"/>
      <c r="Z35" s="145"/>
      <c r="AA35" s="145"/>
      <c r="AB35" s="145"/>
      <c r="AC35" s="145"/>
      <c r="AD35" s="145"/>
      <c r="AE35" s="145"/>
      <c r="AF35" s="145"/>
      <c r="AG35" s="145" t="s">
        <v>295</v>
      </c>
      <c r="AH35" s="145">
        <v>0</v>
      </c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</row>
    <row r="36" spans="1:60" x14ac:dyDescent="0.25">
      <c r="A36" s="155" t="s">
        <v>282</v>
      </c>
      <c r="B36" s="156" t="s">
        <v>213</v>
      </c>
      <c r="C36" s="174" t="s">
        <v>214</v>
      </c>
      <c r="D36" s="157"/>
      <c r="E36" s="158"/>
      <c r="F36" s="159"/>
      <c r="G36" s="159">
        <v>181.12</v>
      </c>
      <c r="H36" s="159"/>
      <c r="I36" s="159">
        <v>0</v>
      </c>
      <c r="J36" s="159"/>
      <c r="K36" s="159">
        <v>181.12</v>
      </c>
      <c r="L36" s="159"/>
      <c r="M36" s="159"/>
      <c r="N36" s="158"/>
      <c r="O36" s="158"/>
      <c r="P36" s="158"/>
      <c r="Q36" s="158"/>
      <c r="R36" s="159"/>
      <c r="S36" s="159"/>
      <c r="T36" s="160"/>
      <c r="U36" s="154"/>
      <c r="V36" s="154"/>
      <c r="W36" s="154"/>
      <c r="X36" s="154"/>
      <c r="Y36" s="154"/>
      <c r="AG36" t="s">
        <v>283</v>
      </c>
    </row>
    <row r="37" spans="1:60" ht="30.6" x14ac:dyDescent="0.25">
      <c r="A37" s="167">
        <v>9</v>
      </c>
      <c r="B37" s="168" t="s">
        <v>465</v>
      </c>
      <c r="C37" s="175" t="s">
        <v>466</v>
      </c>
      <c r="D37" s="169" t="s">
        <v>286</v>
      </c>
      <c r="E37" s="170">
        <v>0.83787999999999996</v>
      </c>
      <c r="F37" s="171">
        <v>216.17</v>
      </c>
      <c r="G37" s="171">
        <v>181.12</v>
      </c>
      <c r="H37" s="171">
        <v>0</v>
      </c>
      <c r="I37" s="171">
        <v>0</v>
      </c>
      <c r="J37" s="171">
        <v>216.17</v>
      </c>
      <c r="K37" s="171">
        <v>181.12451959999999</v>
      </c>
      <c r="L37" s="171">
        <v>21</v>
      </c>
      <c r="M37" s="171">
        <v>219.15520000000001</v>
      </c>
      <c r="N37" s="170">
        <v>0</v>
      </c>
      <c r="O37" s="170">
        <v>0</v>
      </c>
      <c r="P37" s="170">
        <v>0</v>
      </c>
      <c r="Q37" s="170">
        <v>0</v>
      </c>
      <c r="R37" s="171"/>
      <c r="S37" s="171" t="s">
        <v>287</v>
      </c>
      <c r="T37" s="172" t="s">
        <v>288</v>
      </c>
      <c r="U37" s="151">
        <v>0.39</v>
      </c>
      <c r="V37" s="151">
        <v>0.32677319999999999</v>
      </c>
      <c r="W37" s="151"/>
      <c r="X37" s="151" t="s">
        <v>214</v>
      </c>
      <c r="Y37" s="151" t="s">
        <v>290</v>
      </c>
      <c r="Z37" s="145"/>
      <c r="AA37" s="145"/>
      <c r="AB37" s="145"/>
      <c r="AC37" s="145"/>
      <c r="AD37" s="145"/>
      <c r="AE37" s="145"/>
      <c r="AF37" s="145"/>
      <c r="AG37" s="145" t="s">
        <v>347</v>
      </c>
      <c r="AH37" s="145"/>
      <c r="AI37" s="145"/>
      <c r="AJ37" s="145"/>
      <c r="AK37" s="145"/>
      <c r="AL37" s="145"/>
      <c r="AM37" s="145"/>
      <c r="AN37" s="145"/>
      <c r="AO37" s="145"/>
      <c r="AP37" s="145"/>
      <c r="AQ37" s="145"/>
      <c r="AR37" s="145"/>
      <c r="AS37" s="145"/>
      <c r="AT37" s="145"/>
      <c r="AU37" s="145"/>
      <c r="AV37" s="145"/>
      <c r="AW37" s="145"/>
      <c r="AX37" s="145"/>
      <c r="AY37" s="145"/>
      <c r="AZ37" s="145"/>
      <c r="BA37" s="145"/>
      <c r="BB37" s="145"/>
      <c r="BC37" s="145"/>
      <c r="BD37" s="145"/>
      <c r="BE37" s="145"/>
      <c r="BF37" s="145"/>
      <c r="BG37" s="145"/>
      <c r="BH37" s="145"/>
    </row>
    <row r="38" spans="1:60" outlineLevel="1" x14ac:dyDescent="0.25">
      <c r="A38" s="148"/>
      <c r="B38" s="149"/>
      <c r="C38" s="240" t="s">
        <v>467</v>
      </c>
      <c r="D38" s="241"/>
      <c r="E38" s="241"/>
      <c r="F38" s="241"/>
      <c r="G38" s="241"/>
      <c r="H38" s="151"/>
      <c r="I38" s="151"/>
      <c r="J38" s="151"/>
      <c r="K38" s="151"/>
      <c r="L38" s="151"/>
      <c r="M38" s="151"/>
      <c r="N38" s="150"/>
      <c r="O38" s="150"/>
      <c r="P38" s="150"/>
      <c r="Q38" s="150"/>
      <c r="R38" s="151"/>
      <c r="S38" s="151"/>
      <c r="T38" s="151"/>
      <c r="U38" s="151"/>
      <c r="V38" s="151"/>
      <c r="W38" s="151"/>
      <c r="X38" s="151"/>
      <c r="Y38" s="151"/>
      <c r="Z38" s="145"/>
      <c r="AA38" s="145"/>
      <c r="AB38" s="145"/>
      <c r="AC38" s="145"/>
      <c r="AD38" s="145"/>
      <c r="AE38" s="145"/>
      <c r="AF38" s="145"/>
      <c r="AG38" s="145" t="s">
        <v>293</v>
      </c>
      <c r="AH38" s="145"/>
      <c r="AI38" s="145"/>
      <c r="AJ38" s="145"/>
      <c r="AK38" s="145"/>
      <c r="AL38" s="145"/>
      <c r="AM38" s="145"/>
      <c r="AN38" s="145"/>
      <c r="AO38" s="145"/>
      <c r="AP38" s="145"/>
      <c r="AQ38" s="145"/>
      <c r="AR38" s="145"/>
      <c r="AS38" s="145"/>
      <c r="AT38" s="145"/>
      <c r="AU38" s="145"/>
      <c r="AV38" s="145"/>
      <c r="AW38" s="145"/>
      <c r="AX38" s="145"/>
      <c r="AY38" s="145"/>
      <c r="AZ38" s="145"/>
      <c r="BA38" s="145"/>
      <c r="BB38" s="145"/>
      <c r="BC38" s="145"/>
      <c r="BD38" s="145"/>
      <c r="BE38" s="145"/>
      <c r="BF38" s="145"/>
      <c r="BG38" s="145"/>
      <c r="BH38" s="145"/>
    </row>
    <row r="39" spans="1:60" x14ac:dyDescent="0.25">
      <c r="A39" s="155" t="s">
        <v>282</v>
      </c>
      <c r="B39" s="156" t="s">
        <v>229</v>
      </c>
      <c r="C39" s="174" t="s">
        <v>230</v>
      </c>
      <c r="D39" s="157"/>
      <c r="E39" s="158"/>
      <c r="F39" s="159"/>
      <c r="G39" s="159">
        <v>346.47</v>
      </c>
      <c r="H39" s="159"/>
      <c r="I39" s="159">
        <v>290.31</v>
      </c>
      <c r="J39" s="159"/>
      <c r="K39" s="159">
        <v>56.16</v>
      </c>
      <c r="L39" s="159"/>
      <c r="M39" s="159"/>
      <c r="N39" s="158"/>
      <c r="O39" s="158"/>
      <c r="P39" s="158"/>
      <c r="Q39" s="158"/>
      <c r="R39" s="159"/>
      <c r="S39" s="159"/>
      <c r="T39" s="160"/>
      <c r="U39" s="154"/>
      <c r="V39" s="154"/>
      <c r="W39" s="154"/>
      <c r="X39" s="154"/>
      <c r="Y39" s="154"/>
      <c r="AG39" t="s">
        <v>283</v>
      </c>
    </row>
    <row r="40" spans="1:60" ht="30.6" x14ac:dyDescent="0.25">
      <c r="A40" s="167">
        <v>10</v>
      </c>
      <c r="B40" s="168" t="s">
        <v>468</v>
      </c>
      <c r="C40" s="175" t="s">
        <v>469</v>
      </c>
      <c r="D40" s="169" t="s">
        <v>306</v>
      </c>
      <c r="E40" s="170">
        <v>2.14</v>
      </c>
      <c r="F40" s="171">
        <v>25.2</v>
      </c>
      <c r="G40" s="171">
        <v>53.93</v>
      </c>
      <c r="H40" s="171">
        <v>0</v>
      </c>
      <c r="I40" s="171">
        <v>0</v>
      </c>
      <c r="J40" s="171">
        <v>25.2</v>
      </c>
      <c r="K40" s="171">
        <v>53.928000000000004</v>
      </c>
      <c r="L40" s="171">
        <v>21</v>
      </c>
      <c r="M40" s="171">
        <v>65.255300000000005</v>
      </c>
      <c r="N40" s="170">
        <v>0</v>
      </c>
      <c r="O40" s="170">
        <v>0</v>
      </c>
      <c r="P40" s="170">
        <v>0</v>
      </c>
      <c r="Q40" s="170">
        <v>0</v>
      </c>
      <c r="R40" s="171"/>
      <c r="S40" s="171" t="s">
        <v>287</v>
      </c>
      <c r="T40" s="172" t="s">
        <v>288</v>
      </c>
      <c r="U40" s="151">
        <v>0.08</v>
      </c>
      <c r="V40" s="151">
        <v>0.17120000000000002</v>
      </c>
      <c r="W40" s="151"/>
      <c r="X40" s="151" t="s">
        <v>289</v>
      </c>
      <c r="Y40" s="151" t="s">
        <v>290</v>
      </c>
      <c r="Z40" s="145"/>
      <c r="AA40" s="145"/>
      <c r="AB40" s="145"/>
      <c r="AC40" s="145"/>
      <c r="AD40" s="145"/>
      <c r="AE40" s="145"/>
      <c r="AF40" s="145"/>
      <c r="AG40" s="145" t="s">
        <v>353</v>
      </c>
      <c r="AH40" s="145"/>
      <c r="AI40" s="145"/>
      <c r="AJ40" s="145"/>
      <c r="AK40" s="145"/>
      <c r="AL40" s="145"/>
      <c r="AM40" s="145"/>
      <c r="AN40" s="145"/>
      <c r="AO40" s="145"/>
      <c r="AP40" s="145"/>
      <c r="AQ40" s="145"/>
      <c r="AR40" s="145"/>
      <c r="AS40" s="145"/>
      <c r="AT40" s="145"/>
      <c r="AU40" s="145"/>
      <c r="AV40" s="145"/>
      <c r="AW40" s="145"/>
      <c r="AX40" s="145"/>
      <c r="AY40" s="145"/>
      <c r="AZ40" s="145"/>
      <c r="BA40" s="145"/>
      <c r="BB40" s="145"/>
      <c r="BC40" s="145"/>
      <c r="BD40" s="145"/>
      <c r="BE40" s="145"/>
      <c r="BF40" s="145"/>
      <c r="BG40" s="145"/>
      <c r="BH40" s="145"/>
    </row>
    <row r="41" spans="1:60" outlineLevel="1" x14ac:dyDescent="0.25">
      <c r="A41" s="148"/>
      <c r="B41" s="149"/>
      <c r="C41" s="240" t="s">
        <v>470</v>
      </c>
      <c r="D41" s="241"/>
      <c r="E41" s="241"/>
      <c r="F41" s="241"/>
      <c r="G41" s="241"/>
      <c r="H41" s="151"/>
      <c r="I41" s="151"/>
      <c r="J41" s="151"/>
      <c r="K41" s="151"/>
      <c r="L41" s="151"/>
      <c r="M41" s="151"/>
      <c r="N41" s="150"/>
      <c r="O41" s="150"/>
      <c r="P41" s="150"/>
      <c r="Q41" s="150"/>
      <c r="R41" s="151"/>
      <c r="S41" s="151"/>
      <c r="T41" s="151"/>
      <c r="U41" s="151"/>
      <c r="V41" s="151"/>
      <c r="W41" s="151"/>
      <c r="X41" s="151"/>
      <c r="Y41" s="151"/>
      <c r="Z41" s="145"/>
      <c r="AA41" s="145"/>
      <c r="AB41" s="145"/>
      <c r="AC41" s="145"/>
      <c r="AD41" s="145"/>
      <c r="AE41" s="145"/>
      <c r="AF41" s="145"/>
      <c r="AG41" s="145" t="s">
        <v>293</v>
      </c>
      <c r="AH41" s="145"/>
      <c r="AI41" s="145"/>
      <c r="AJ41" s="145"/>
      <c r="AK41" s="145"/>
      <c r="AL41" s="145"/>
      <c r="AM41" s="145"/>
      <c r="AN41" s="145"/>
      <c r="AO41" s="145"/>
      <c r="AP41" s="145"/>
      <c r="AQ41" s="145"/>
      <c r="AR41" s="145"/>
      <c r="AS41" s="145"/>
      <c r="AT41" s="145"/>
      <c r="AU41" s="145"/>
      <c r="AV41" s="145"/>
      <c r="AW41" s="145"/>
      <c r="AX41" s="145"/>
      <c r="AY41" s="145"/>
      <c r="AZ41" s="145"/>
      <c r="BA41" s="145"/>
      <c r="BB41" s="145"/>
      <c r="BC41" s="145"/>
      <c r="BD41" s="145"/>
      <c r="BE41" s="145"/>
      <c r="BF41" s="145"/>
      <c r="BG41" s="145"/>
      <c r="BH41" s="145"/>
    </row>
    <row r="42" spans="1:60" x14ac:dyDescent="0.25">
      <c r="A42" s="167">
        <v>11</v>
      </c>
      <c r="B42" s="168" t="s">
        <v>471</v>
      </c>
      <c r="C42" s="175" t="s">
        <v>472</v>
      </c>
      <c r="D42" s="169" t="s">
        <v>306</v>
      </c>
      <c r="E42" s="170">
        <v>2.1827999999999999</v>
      </c>
      <c r="F42" s="171">
        <v>133</v>
      </c>
      <c r="G42" s="171">
        <v>290.31</v>
      </c>
      <c r="H42" s="171">
        <v>133</v>
      </c>
      <c r="I42" s="171">
        <v>290.31239999999997</v>
      </c>
      <c r="J42" s="171">
        <v>0</v>
      </c>
      <c r="K42" s="171">
        <v>0</v>
      </c>
      <c r="L42" s="171">
        <v>21</v>
      </c>
      <c r="M42" s="171">
        <v>351.27510000000001</v>
      </c>
      <c r="N42" s="170">
        <v>8.9999999999999998E-4</v>
      </c>
      <c r="O42" s="170">
        <v>1.96452E-3</v>
      </c>
      <c r="P42" s="170">
        <v>0</v>
      </c>
      <c r="Q42" s="170">
        <v>0</v>
      </c>
      <c r="R42" s="171"/>
      <c r="S42" s="171" t="s">
        <v>287</v>
      </c>
      <c r="T42" s="172" t="s">
        <v>288</v>
      </c>
      <c r="U42" s="151">
        <v>0</v>
      </c>
      <c r="V42" s="151">
        <v>0</v>
      </c>
      <c r="W42" s="151"/>
      <c r="X42" s="151" t="s">
        <v>431</v>
      </c>
      <c r="Y42" s="151" t="s">
        <v>290</v>
      </c>
      <c r="Z42" s="145"/>
      <c r="AA42" s="145"/>
      <c r="AB42" s="145"/>
      <c r="AC42" s="145"/>
      <c r="AD42" s="145"/>
      <c r="AE42" s="145"/>
      <c r="AF42" s="145"/>
      <c r="AG42" s="145" t="s">
        <v>473</v>
      </c>
      <c r="AH42" s="145"/>
      <c r="AI42" s="145"/>
      <c r="AJ42" s="145"/>
      <c r="AK42" s="145"/>
      <c r="AL42" s="145"/>
      <c r="AM42" s="145"/>
      <c r="AN42" s="145"/>
      <c r="AO42" s="145"/>
      <c r="AP42" s="145"/>
      <c r="AQ42" s="145"/>
      <c r="AR42" s="145"/>
      <c r="AS42" s="145"/>
      <c r="AT42" s="145"/>
      <c r="AU42" s="145"/>
      <c r="AV42" s="145"/>
      <c r="AW42" s="145"/>
      <c r="AX42" s="145"/>
      <c r="AY42" s="145"/>
      <c r="AZ42" s="145"/>
      <c r="BA42" s="145"/>
      <c r="BB42" s="145"/>
      <c r="BC42" s="145"/>
      <c r="BD42" s="145"/>
      <c r="BE42" s="145"/>
      <c r="BF42" s="145"/>
      <c r="BG42" s="145"/>
      <c r="BH42" s="145"/>
    </row>
    <row r="43" spans="1:60" outlineLevel="1" x14ac:dyDescent="0.25">
      <c r="A43" s="148"/>
      <c r="B43" s="149"/>
      <c r="C43" s="240" t="s">
        <v>474</v>
      </c>
      <c r="D43" s="241"/>
      <c r="E43" s="241"/>
      <c r="F43" s="241"/>
      <c r="G43" s="241"/>
      <c r="H43" s="151"/>
      <c r="I43" s="151"/>
      <c r="J43" s="151"/>
      <c r="K43" s="151"/>
      <c r="L43" s="151"/>
      <c r="M43" s="151"/>
      <c r="N43" s="150"/>
      <c r="O43" s="150"/>
      <c r="P43" s="150"/>
      <c r="Q43" s="150"/>
      <c r="R43" s="151"/>
      <c r="S43" s="151"/>
      <c r="T43" s="151"/>
      <c r="U43" s="151"/>
      <c r="V43" s="151"/>
      <c r="W43" s="151"/>
      <c r="X43" s="151"/>
      <c r="Y43" s="151"/>
      <c r="Z43" s="145"/>
      <c r="AA43" s="145"/>
      <c r="AB43" s="145"/>
      <c r="AC43" s="145"/>
      <c r="AD43" s="145"/>
      <c r="AE43" s="145"/>
      <c r="AF43" s="145"/>
      <c r="AG43" s="145" t="s">
        <v>293</v>
      </c>
      <c r="AH43" s="145"/>
      <c r="AI43" s="145"/>
      <c r="AJ43" s="145"/>
      <c r="AK43" s="145"/>
      <c r="AL43" s="145"/>
      <c r="AM43" s="145"/>
      <c r="AN43" s="145"/>
      <c r="AO43" s="145"/>
      <c r="AP43" s="145"/>
      <c r="AQ43" s="145"/>
      <c r="AR43" s="145"/>
      <c r="AS43" s="145"/>
      <c r="AT43" s="145"/>
      <c r="AU43" s="145"/>
      <c r="AV43" s="145"/>
      <c r="AW43" s="145"/>
      <c r="AX43" s="145"/>
      <c r="AY43" s="145"/>
      <c r="AZ43" s="145"/>
      <c r="BA43" s="145"/>
      <c r="BB43" s="145"/>
      <c r="BC43" s="145"/>
      <c r="BD43" s="145"/>
      <c r="BE43" s="145"/>
      <c r="BF43" s="145"/>
      <c r="BG43" s="145"/>
      <c r="BH43" s="145"/>
    </row>
    <row r="44" spans="1:60" outlineLevel="1" x14ac:dyDescent="0.25">
      <c r="A44" s="148"/>
      <c r="B44" s="149"/>
      <c r="C44" s="176" t="s">
        <v>475</v>
      </c>
      <c r="D44" s="152"/>
      <c r="E44" s="153"/>
      <c r="F44" s="151"/>
      <c r="G44" s="151"/>
      <c r="H44" s="151"/>
      <c r="I44" s="151"/>
      <c r="J44" s="151"/>
      <c r="K44" s="151"/>
      <c r="L44" s="151"/>
      <c r="M44" s="151"/>
      <c r="N44" s="150"/>
      <c r="O44" s="150"/>
      <c r="P44" s="150"/>
      <c r="Q44" s="150"/>
      <c r="R44" s="151"/>
      <c r="S44" s="151"/>
      <c r="T44" s="151"/>
      <c r="U44" s="151"/>
      <c r="V44" s="151"/>
      <c r="W44" s="151"/>
      <c r="X44" s="151"/>
      <c r="Y44" s="151"/>
      <c r="Z44" s="145"/>
      <c r="AA44" s="145"/>
      <c r="AB44" s="145"/>
      <c r="AC44" s="145"/>
      <c r="AD44" s="145"/>
      <c r="AE44" s="145"/>
      <c r="AF44" s="145"/>
      <c r="AG44" s="145" t="s">
        <v>295</v>
      </c>
      <c r="AH44" s="145">
        <v>0</v>
      </c>
      <c r="AI44" s="145"/>
      <c r="AJ44" s="145"/>
      <c r="AK44" s="145"/>
      <c r="AL44" s="145"/>
      <c r="AM44" s="145"/>
      <c r="AN44" s="145"/>
      <c r="AO44" s="145"/>
      <c r="AP44" s="145"/>
      <c r="AQ44" s="145"/>
      <c r="AR44" s="145"/>
      <c r="AS44" s="145"/>
      <c r="AT44" s="145"/>
      <c r="AU44" s="145"/>
      <c r="AV44" s="145"/>
      <c r="AW44" s="145"/>
      <c r="AX44" s="145"/>
      <c r="AY44" s="145"/>
      <c r="AZ44" s="145"/>
      <c r="BA44" s="145"/>
      <c r="BB44" s="145"/>
      <c r="BC44" s="145"/>
      <c r="BD44" s="145"/>
      <c r="BE44" s="145"/>
      <c r="BF44" s="145"/>
      <c r="BG44" s="145"/>
      <c r="BH44" s="145"/>
    </row>
    <row r="45" spans="1:60" outlineLevel="2" x14ac:dyDescent="0.25">
      <c r="A45" s="148"/>
      <c r="B45" s="149"/>
      <c r="C45" s="176" t="s">
        <v>476</v>
      </c>
      <c r="D45" s="152"/>
      <c r="E45" s="153">
        <v>2.1800000000000002</v>
      </c>
      <c r="F45" s="151"/>
      <c r="G45" s="151"/>
      <c r="H45" s="151"/>
      <c r="I45" s="151"/>
      <c r="J45" s="151"/>
      <c r="K45" s="151"/>
      <c r="L45" s="151"/>
      <c r="M45" s="151"/>
      <c r="N45" s="150"/>
      <c r="O45" s="150"/>
      <c r="P45" s="150"/>
      <c r="Q45" s="150"/>
      <c r="R45" s="151"/>
      <c r="S45" s="151"/>
      <c r="T45" s="151"/>
      <c r="U45" s="151"/>
      <c r="V45" s="151"/>
      <c r="W45" s="151"/>
      <c r="X45" s="151"/>
      <c r="Y45" s="151"/>
      <c r="Z45" s="145"/>
      <c r="AA45" s="145"/>
      <c r="AB45" s="145"/>
      <c r="AC45" s="145"/>
      <c r="AD45" s="145"/>
      <c r="AE45" s="145"/>
      <c r="AF45" s="145"/>
      <c r="AG45" s="145" t="s">
        <v>295</v>
      </c>
      <c r="AH45" s="145">
        <v>0</v>
      </c>
      <c r="AI45" s="145"/>
      <c r="AJ45" s="145"/>
      <c r="AK45" s="145"/>
      <c r="AL45" s="145"/>
      <c r="AM45" s="145"/>
      <c r="AN45" s="145"/>
      <c r="AO45" s="145"/>
      <c r="AP45" s="145"/>
      <c r="AQ45" s="145"/>
      <c r="AR45" s="145"/>
      <c r="AS45" s="145"/>
      <c r="AT45" s="145"/>
      <c r="AU45" s="145"/>
      <c r="AV45" s="145"/>
      <c r="AW45" s="145"/>
      <c r="AX45" s="145"/>
      <c r="AY45" s="145"/>
      <c r="AZ45" s="145"/>
      <c r="BA45" s="145"/>
      <c r="BB45" s="145"/>
      <c r="BC45" s="145"/>
      <c r="BD45" s="145"/>
      <c r="BE45" s="145"/>
      <c r="BF45" s="145"/>
      <c r="BG45" s="145"/>
      <c r="BH45" s="145"/>
    </row>
    <row r="46" spans="1:60" ht="30.6" x14ac:dyDescent="0.25">
      <c r="A46" s="167">
        <v>12</v>
      </c>
      <c r="B46" s="168" t="s">
        <v>477</v>
      </c>
      <c r="C46" s="175" t="s">
        <v>478</v>
      </c>
      <c r="D46" s="169" t="s">
        <v>286</v>
      </c>
      <c r="E46" s="170">
        <v>1.9599999999999999E-3</v>
      </c>
      <c r="F46" s="171">
        <v>1136.8499999999999</v>
      </c>
      <c r="G46" s="171">
        <v>2.23</v>
      </c>
      <c r="H46" s="171">
        <v>0</v>
      </c>
      <c r="I46" s="171">
        <v>0</v>
      </c>
      <c r="J46" s="171">
        <v>1136.8499999999999</v>
      </c>
      <c r="K46" s="171">
        <v>2.2282259999999998</v>
      </c>
      <c r="L46" s="171">
        <v>21</v>
      </c>
      <c r="M46" s="171">
        <v>2.6983000000000001</v>
      </c>
      <c r="N46" s="170">
        <v>0</v>
      </c>
      <c r="O46" s="170">
        <v>0</v>
      </c>
      <c r="P46" s="170">
        <v>0</v>
      </c>
      <c r="Q46" s="170">
        <v>0</v>
      </c>
      <c r="R46" s="171"/>
      <c r="S46" s="171" t="s">
        <v>287</v>
      </c>
      <c r="T46" s="172" t="s">
        <v>288</v>
      </c>
      <c r="U46" s="151">
        <v>1.831</v>
      </c>
      <c r="V46" s="151">
        <v>3.5887599999999999E-3</v>
      </c>
      <c r="W46" s="151"/>
      <c r="X46" s="151" t="s">
        <v>214</v>
      </c>
      <c r="Y46" s="151" t="s">
        <v>290</v>
      </c>
      <c r="Z46" s="145"/>
      <c r="AA46" s="145"/>
      <c r="AB46" s="145"/>
      <c r="AC46" s="145"/>
      <c r="AD46" s="145"/>
      <c r="AE46" s="145"/>
      <c r="AF46" s="145"/>
      <c r="AG46" s="145" t="s">
        <v>347</v>
      </c>
      <c r="AH46" s="145"/>
      <c r="AI46" s="145"/>
      <c r="AJ46" s="145"/>
      <c r="AK46" s="145"/>
      <c r="AL46" s="145"/>
      <c r="AM46" s="145"/>
      <c r="AN46" s="145"/>
      <c r="AO46" s="145"/>
      <c r="AP46" s="145"/>
      <c r="AQ46" s="145"/>
      <c r="AR46" s="145"/>
      <c r="AS46" s="145"/>
      <c r="AT46" s="145"/>
      <c r="AU46" s="145"/>
      <c r="AV46" s="145"/>
      <c r="AW46" s="145"/>
      <c r="AX46" s="145"/>
      <c r="AY46" s="145"/>
      <c r="AZ46" s="145"/>
      <c r="BA46" s="145"/>
      <c r="BB46" s="145"/>
      <c r="BC46" s="145"/>
      <c r="BD46" s="145"/>
      <c r="BE46" s="145"/>
      <c r="BF46" s="145"/>
      <c r="BG46" s="145"/>
      <c r="BH46" s="145"/>
    </row>
    <row r="47" spans="1:60" outlineLevel="1" x14ac:dyDescent="0.25">
      <c r="A47" s="148"/>
      <c r="B47" s="149"/>
      <c r="C47" s="240" t="s">
        <v>479</v>
      </c>
      <c r="D47" s="241"/>
      <c r="E47" s="241"/>
      <c r="F47" s="241"/>
      <c r="G47" s="241"/>
      <c r="H47" s="151"/>
      <c r="I47" s="151"/>
      <c r="J47" s="151"/>
      <c r="K47" s="151"/>
      <c r="L47" s="151"/>
      <c r="M47" s="151"/>
      <c r="N47" s="150"/>
      <c r="O47" s="150"/>
      <c r="P47" s="150"/>
      <c r="Q47" s="150"/>
      <c r="R47" s="151"/>
      <c r="S47" s="151"/>
      <c r="T47" s="151"/>
      <c r="U47" s="151"/>
      <c r="V47" s="151"/>
      <c r="W47" s="151"/>
      <c r="X47" s="151"/>
      <c r="Y47" s="151"/>
      <c r="Z47" s="145"/>
      <c r="AA47" s="145"/>
      <c r="AB47" s="145"/>
      <c r="AC47" s="145"/>
      <c r="AD47" s="145"/>
      <c r="AE47" s="145"/>
      <c r="AF47" s="145"/>
      <c r="AG47" s="145" t="s">
        <v>293</v>
      </c>
      <c r="AH47" s="145"/>
      <c r="AI47" s="145"/>
      <c r="AJ47" s="145"/>
      <c r="AK47" s="145"/>
      <c r="AL47" s="145"/>
      <c r="AM47" s="145"/>
      <c r="AN47" s="145"/>
      <c r="AO47" s="145"/>
      <c r="AP47" s="145"/>
      <c r="AQ47" s="145"/>
      <c r="AR47" s="145"/>
      <c r="AS47" s="145"/>
      <c r="AT47" s="145"/>
      <c r="AU47" s="145"/>
      <c r="AV47" s="145"/>
      <c r="AW47" s="145"/>
      <c r="AX47" s="145"/>
      <c r="AY47" s="145"/>
      <c r="AZ47" s="145"/>
      <c r="BA47" s="145"/>
      <c r="BB47" s="145"/>
      <c r="BC47" s="145"/>
      <c r="BD47" s="145"/>
      <c r="BE47" s="145"/>
      <c r="BF47" s="145"/>
      <c r="BG47" s="145"/>
      <c r="BH47" s="145"/>
    </row>
    <row r="48" spans="1:60" x14ac:dyDescent="0.25">
      <c r="A48" s="155" t="s">
        <v>282</v>
      </c>
      <c r="B48" s="156" t="s">
        <v>244</v>
      </c>
      <c r="C48" s="174" t="s">
        <v>245</v>
      </c>
      <c r="D48" s="157"/>
      <c r="E48" s="158"/>
      <c r="F48" s="159"/>
      <c r="G48" s="159">
        <v>3252.28</v>
      </c>
      <c r="H48" s="159"/>
      <c r="I48" s="159">
        <v>1610.14</v>
      </c>
      <c r="J48" s="159"/>
      <c r="K48" s="159">
        <v>1642.14</v>
      </c>
      <c r="L48" s="159"/>
      <c r="M48" s="159"/>
      <c r="N48" s="158"/>
      <c r="O48" s="158"/>
      <c r="P48" s="158"/>
      <c r="Q48" s="158"/>
      <c r="R48" s="159"/>
      <c r="S48" s="159"/>
      <c r="T48" s="160"/>
      <c r="U48" s="154"/>
      <c r="V48" s="154"/>
      <c r="W48" s="154"/>
      <c r="X48" s="154"/>
      <c r="Y48" s="154"/>
      <c r="AG48" t="s">
        <v>283</v>
      </c>
    </row>
    <row r="49" spans="1:60" ht="20.399999999999999" x14ac:dyDescent="0.25">
      <c r="A49" s="167">
        <v>13</v>
      </c>
      <c r="B49" s="168" t="s">
        <v>480</v>
      </c>
      <c r="C49" s="175" t="s">
        <v>481</v>
      </c>
      <c r="D49" s="169" t="s">
        <v>306</v>
      </c>
      <c r="E49" s="170">
        <v>2.14</v>
      </c>
      <c r="F49" s="171">
        <v>37.89</v>
      </c>
      <c r="G49" s="171">
        <v>81.08</v>
      </c>
      <c r="H49" s="171">
        <v>0</v>
      </c>
      <c r="I49" s="171">
        <v>0</v>
      </c>
      <c r="J49" s="171">
        <v>37.89</v>
      </c>
      <c r="K49" s="171">
        <v>81.084600000000009</v>
      </c>
      <c r="L49" s="171">
        <v>21</v>
      </c>
      <c r="M49" s="171">
        <v>98.106799999999993</v>
      </c>
      <c r="N49" s="170">
        <v>3.0000000000000001E-5</v>
      </c>
      <c r="O49" s="170">
        <v>6.4200000000000002E-5</v>
      </c>
      <c r="P49" s="170">
        <v>0</v>
      </c>
      <c r="Q49" s="170">
        <v>0</v>
      </c>
      <c r="R49" s="171"/>
      <c r="S49" s="171" t="s">
        <v>287</v>
      </c>
      <c r="T49" s="172" t="s">
        <v>288</v>
      </c>
      <c r="U49" s="151">
        <v>0</v>
      </c>
      <c r="V49" s="151">
        <v>0</v>
      </c>
      <c r="W49" s="151"/>
      <c r="X49" s="151" t="s">
        <v>289</v>
      </c>
      <c r="Y49" s="151" t="s">
        <v>290</v>
      </c>
      <c r="Z49" s="145"/>
      <c r="AA49" s="145"/>
      <c r="AB49" s="145"/>
      <c r="AC49" s="145"/>
      <c r="AD49" s="145"/>
      <c r="AE49" s="145"/>
      <c r="AF49" s="145"/>
      <c r="AG49" s="145" t="s">
        <v>353</v>
      </c>
      <c r="AH49" s="145"/>
      <c r="AI49" s="145"/>
      <c r="AJ49" s="145"/>
      <c r="AK49" s="145"/>
      <c r="AL49" s="145"/>
      <c r="AM49" s="145"/>
      <c r="AN49" s="145"/>
      <c r="AO49" s="145"/>
      <c r="AP49" s="145"/>
      <c r="AQ49" s="145"/>
      <c r="AR49" s="145"/>
      <c r="AS49" s="145"/>
      <c r="AT49" s="145"/>
      <c r="AU49" s="145"/>
      <c r="AV49" s="145"/>
      <c r="AW49" s="145"/>
      <c r="AX49" s="145"/>
      <c r="AY49" s="145"/>
      <c r="AZ49" s="145"/>
      <c r="BA49" s="145"/>
      <c r="BB49" s="145"/>
      <c r="BC49" s="145"/>
      <c r="BD49" s="145"/>
      <c r="BE49" s="145"/>
      <c r="BF49" s="145"/>
      <c r="BG49" s="145"/>
      <c r="BH49" s="145"/>
    </row>
    <row r="50" spans="1:60" outlineLevel="1" x14ac:dyDescent="0.25">
      <c r="A50" s="148"/>
      <c r="B50" s="149"/>
      <c r="C50" s="240" t="s">
        <v>482</v>
      </c>
      <c r="D50" s="241"/>
      <c r="E50" s="241"/>
      <c r="F50" s="241"/>
      <c r="G50" s="241"/>
      <c r="H50" s="151"/>
      <c r="I50" s="151"/>
      <c r="J50" s="151"/>
      <c r="K50" s="151"/>
      <c r="L50" s="151"/>
      <c r="M50" s="151"/>
      <c r="N50" s="150"/>
      <c r="O50" s="150"/>
      <c r="P50" s="150"/>
      <c r="Q50" s="150"/>
      <c r="R50" s="151"/>
      <c r="S50" s="151"/>
      <c r="T50" s="151"/>
      <c r="U50" s="151"/>
      <c r="V50" s="151"/>
      <c r="W50" s="151"/>
      <c r="X50" s="151"/>
      <c r="Y50" s="151"/>
      <c r="Z50" s="145"/>
      <c r="AA50" s="145"/>
      <c r="AB50" s="145"/>
      <c r="AC50" s="145"/>
      <c r="AD50" s="145"/>
      <c r="AE50" s="145"/>
      <c r="AF50" s="145"/>
      <c r="AG50" s="145" t="s">
        <v>293</v>
      </c>
      <c r="AH50" s="145"/>
      <c r="AI50" s="145"/>
      <c r="AJ50" s="145"/>
      <c r="AK50" s="145"/>
      <c r="AL50" s="145"/>
      <c r="AM50" s="145"/>
      <c r="AN50" s="145"/>
      <c r="AO50" s="145"/>
      <c r="AP50" s="145"/>
      <c r="AQ50" s="145"/>
      <c r="AR50" s="145"/>
      <c r="AS50" s="145"/>
      <c r="AT50" s="145"/>
      <c r="AU50" s="145"/>
      <c r="AV50" s="145"/>
      <c r="AW50" s="145"/>
      <c r="AX50" s="145"/>
      <c r="AY50" s="145"/>
      <c r="AZ50" s="145"/>
      <c r="BA50" s="145"/>
      <c r="BB50" s="145"/>
      <c r="BC50" s="145"/>
      <c r="BD50" s="145"/>
      <c r="BE50" s="145"/>
      <c r="BF50" s="145"/>
      <c r="BG50" s="145"/>
      <c r="BH50" s="145"/>
    </row>
    <row r="51" spans="1:60" ht="20.399999999999999" x14ac:dyDescent="0.25">
      <c r="A51" s="167">
        <v>14</v>
      </c>
      <c r="B51" s="168" t="s">
        <v>483</v>
      </c>
      <c r="C51" s="175" t="s">
        <v>484</v>
      </c>
      <c r="D51" s="169" t="s">
        <v>306</v>
      </c>
      <c r="E51" s="170">
        <v>2.14</v>
      </c>
      <c r="F51" s="171">
        <v>362.51</v>
      </c>
      <c r="G51" s="171">
        <v>775.77</v>
      </c>
      <c r="H51" s="171">
        <v>0</v>
      </c>
      <c r="I51" s="171">
        <v>0</v>
      </c>
      <c r="J51" s="171">
        <v>362.51</v>
      </c>
      <c r="K51" s="171">
        <v>775.77139999999997</v>
      </c>
      <c r="L51" s="171">
        <v>21</v>
      </c>
      <c r="M51" s="171">
        <v>938.68169999999998</v>
      </c>
      <c r="N51" s="170">
        <v>1.2E-2</v>
      </c>
      <c r="O51" s="170">
        <v>2.5680000000000001E-2</v>
      </c>
      <c r="P51" s="170">
        <v>0</v>
      </c>
      <c r="Q51" s="170">
        <v>0</v>
      </c>
      <c r="R51" s="171"/>
      <c r="S51" s="171" t="s">
        <v>287</v>
      </c>
      <c r="T51" s="172" t="s">
        <v>288</v>
      </c>
      <c r="U51" s="151">
        <v>0</v>
      </c>
      <c r="V51" s="151">
        <v>0</v>
      </c>
      <c r="W51" s="151"/>
      <c r="X51" s="151" t="s">
        <v>289</v>
      </c>
      <c r="Y51" s="151" t="s">
        <v>290</v>
      </c>
      <c r="Z51" s="145"/>
      <c r="AA51" s="145"/>
      <c r="AB51" s="145"/>
      <c r="AC51" s="145"/>
      <c r="AD51" s="145"/>
      <c r="AE51" s="145"/>
      <c r="AF51" s="145"/>
      <c r="AG51" s="145" t="s">
        <v>353</v>
      </c>
      <c r="AH51" s="145"/>
      <c r="AI51" s="145"/>
      <c r="AJ51" s="145"/>
      <c r="AK51" s="145"/>
      <c r="AL51" s="145"/>
      <c r="AM51" s="145"/>
      <c r="AN51" s="145"/>
      <c r="AO51" s="145"/>
      <c r="AP51" s="145"/>
      <c r="AQ51" s="145"/>
      <c r="AR51" s="145"/>
      <c r="AS51" s="145"/>
      <c r="AT51" s="145"/>
      <c r="AU51" s="145"/>
      <c r="AV51" s="145"/>
      <c r="AW51" s="145"/>
      <c r="AX51" s="145"/>
      <c r="AY51" s="145"/>
      <c r="AZ51" s="145"/>
      <c r="BA51" s="145"/>
      <c r="BB51" s="145"/>
      <c r="BC51" s="145"/>
      <c r="BD51" s="145"/>
      <c r="BE51" s="145"/>
      <c r="BF51" s="145"/>
      <c r="BG51" s="145"/>
      <c r="BH51" s="145"/>
    </row>
    <row r="52" spans="1:60" outlineLevel="1" x14ac:dyDescent="0.25">
      <c r="A52" s="148"/>
      <c r="B52" s="149"/>
      <c r="C52" s="240" t="s">
        <v>485</v>
      </c>
      <c r="D52" s="241"/>
      <c r="E52" s="241"/>
      <c r="F52" s="241"/>
      <c r="G52" s="241"/>
      <c r="H52" s="151"/>
      <c r="I52" s="151"/>
      <c r="J52" s="151"/>
      <c r="K52" s="151"/>
      <c r="L52" s="151"/>
      <c r="M52" s="151"/>
      <c r="N52" s="150"/>
      <c r="O52" s="150"/>
      <c r="P52" s="150"/>
      <c r="Q52" s="150"/>
      <c r="R52" s="151"/>
      <c r="S52" s="151"/>
      <c r="T52" s="151"/>
      <c r="U52" s="151"/>
      <c r="V52" s="151"/>
      <c r="W52" s="151"/>
      <c r="X52" s="151"/>
      <c r="Y52" s="151"/>
      <c r="Z52" s="145"/>
      <c r="AA52" s="145"/>
      <c r="AB52" s="145"/>
      <c r="AC52" s="145"/>
      <c r="AD52" s="145"/>
      <c r="AE52" s="145"/>
      <c r="AF52" s="145"/>
      <c r="AG52" s="145" t="s">
        <v>293</v>
      </c>
      <c r="AH52" s="145"/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</row>
    <row r="53" spans="1:60" ht="20.399999999999999" x14ac:dyDescent="0.25">
      <c r="A53" s="167">
        <v>15</v>
      </c>
      <c r="B53" s="168" t="s">
        <v>486</v>
      </c>
      <c r="C53" s="175" t="s">
        <v>487</v>
      </c>
      <c r="D53" s="169" t="s">
        <v>306</v>
      </c>
      <c r="E53" s="170">
        <v>2.14</v>
      </c>
      <c r="F53" s="171">
        <v>213.12</v>
      </c>
      <c r="G53" s="171">
        <v>456.08</v>
      </c>
      <c r="H53" s="171">
        <v>0</v>
      </c>
      <c r="I53" s="171">
        <v>0</v>
      </c>
      <c r="J53" s="171">
        <v>213.12</v>
      </c>
      <c r="K53" s="171">
        <v>456.07680000000005</v>
      </c>
      <c r="L53" s="171">
        <v>21</v>
      </c>
      <c r="M53" s="171">
        <v>551.85680000000002</v>
      </c>
      <c r="N53" s="170">
        <v>4.0000000000000002E-4</v>
      </c>
      <c r="O53" s="170">
        <v>8.560000000000001E-4</v>
      </c>
      <c r="P53" s="170">
        <v>0</v>
      </c>
      <c r="Q53" s="170">
        <v>0</v>
      </c>
      <c r="R53" s="171"/>
      <c r="S53" s="171" t="s">
        <v>287</v>
      </c>
      <c r="T53" s="172" t="s">
        <v>288</v>
      </c>
      <c r="U53" s="151">
        <v>0</v>
      </c>
      <c r="V53" s="151">
        <v>0</v>
      </c>
      <c r="W53" s="151"/>
      <c r="X53" s="151" t="s">
        <v>289</v>
      </c>
      <c r="Y53" s="151" t="s">
        <v>290</v>
      </c>
      <c r="Z53" s="145"/>
      <c r="AA53" s="145"/>
      <c r="AB53" s="145"/>
      <c r="AC53" s="145"/>
      <c r="AD53" s="145"/>
      <c r="AE53" s="145"/>
      <c r="AF53" s="145"/>
      <c r="AG53" s="145" t="s">
        <v>353</v>
      </c>
      <c r="AH53" s="145"/>
      <c r="AI53" s="145"/>
      <c r="AJ53" s="145"/>
      <c r="AK53" s="145"/>
      <c r="AL53" s="145"/>
      <c r="AM53" s="145"/>
      <c r="AN53" s="145"/>
      <c r="AO53" s="145"/>
      <c r="AP53" s="145"/>
      <c r="AQ53" s="145"/>
      <c r="AR53" s="145"/>
      <c r="AS53" s="145"/>
      <c r="AT53" s="145"/>
      <c r="AU53" s="145"/>
      <c r="AV53" s="145"/>
      <c r="AW53" s="145"/>
      <c r="AX53" s="145"/>
      <c r="AY53" s="145"/>
      <c r="AZ53" s="145"/>
      <c r="BA53" s="145"/>
      <c r="BB53" s="145"/>
      <c r="BC53" s="145"/>
      <c r="BD53" s="145"/>
      <c r="BE53" s="145"/>
      <c r="BF53" s="145"/>
      <c r="BG53" s="145"/>
      <c r="BH53" s="145"/>
    </row>
    <row r="54" spans="1:60" outlineLevel="1" x14ac:dyDescent="0.25">
      <c r="A54" s="148"/>
      <c r="B54" s="149"/>
      <c r="C54" s="240" t="s">
        <v>488</v>
      </c>
      <c r="D54" s="241"/>
      <c r="E54" s="241"/>
      <c r="F54" s="241"/>
      <c r="G54" s="241"/>
      <c r="H54" s="151"/>
      <c r="I54" s="151"/>
      <c r="J54" s="151"/>
      <c r="K54" s="151"/>
      <c r="L54" s="151"/>
      <c r="M54" s="151"/>
      <c r="N54" s="150"/>
      <c r="O54" s="150"/>
      <c r="P54" s="150"/>
      <c r="Q54" s="150"/>
      <c r="R54" s="151"/>
      <c r="S54" s="151"/>
      <c r="T54" s="151"/>
      <c r="U54" s="151"/>
      <c r="V54" s="151"/>
      <c r="W54" s="151"/>
      <c r="X54" s="151"/>
      <c r="Y54" s="151"/>
      <c r="Z54" s="145"/>
      <c r="AA54" s="145"/>
      <c r="AB54" s="145"/>
      <c r="AC54" s="145"/>
      <c r="AD54" s="145"/>
      <c r="AE54" s="145"/>
      <c r="AF54" s="145"/>
      <c r="AG54" s="145" t="s">
        <v>293</v>
      </c>
      <c r="AH54" s="145"/>
      <c r="AI54" s="145"/>
      <c r="AJ54" s="145"/>
      <c r="AK54" s="145"/>
      <c r="AL54" s="145"/>
      <c r="AM54" s="145"/>
      <c r="AN54" s="145"/>
      <c r="AO54" s="145"/>
      <c r="AP54" s="145"/>
      <c r="AQ54" s="145"/>
      <c r="AR54" s="145"/>
      <c r="AS54" s="145"/>
      <c r="AT54" s="145"/>
      <c r="AU54" s="145"/>
      <c r="AV54" s="145"/>
      <c r="AW54" s="145"/>
      <c r="AX54" s="145"/>
      <c r="AY54" s="145"/>
      <c r="AZ54" s="145"/>
      <c r="BA54" s="145"/>
      <c r="BB54" s="145"/>
      <c r="BC54" s="145"/>
      <c r="BD54" s="145"/>
      <c r="BE54" s="145"/>
      <c r="BF54" s="145"/>
      <c r="BG54" s="145"/>
      <c r="BH54" s="145"/>
    </row>
    <row r="55" spans="1:60" ht="20.399999999999999" x14ac:dyDescent="0.25">
      <c r="A55" s="167">
        <v>16</v>
      </c>
      <c r="B55" s="168" t="s">
        <v>489</v>
      </c>
      <c r="C55" s="175" t="s">
        <v>490</v>
      </c>
      <c r="D55" s="169" t="s">
        <v>306</v>
      </c>
      <c r="E55" s="170">
        <v>2.3540000000000001</v>
      </c>
      <c r="F55" s="171">
        <v>684</v>
      </c>
      <c r="G55" s="171">
        <v>1610.14</v>
      </c>
      <c r="H55" s="171">
        <v>684</v>
      </c>
      <c r="I55" s="171">
        <v>1610.136</v>
      </c>
      <c r="J55" s="171">
        <v>0</v>
      </c>
      <c r="K55" s="171">
        <v>0</v>
      </c>
      <c r="L55" s="171">
        <v>21</v>
      </c>
      <c r="M55" s="171">
        <v>1948.2694000000001</v>
      </c>
      <c r="N55" s="170">
        <v>3.3999999999999998E-3</v>
      </c>
      <c r="O55" s="170">
        <v>8.0035999999999996E-3</v>
      </c>
      <c r="P55" s="170">
        <v>0</v>
      </c>
      <c r="Q55" s="170">
        <v>0</v>
      </c>
      <c r="R55" s="171"/>
      <c r="S55" s="171" t="s">
        <v>287</v>
      </c>
      <c r="T55" s="172" t="s">
        <v>288</v>
      </c>
      <c r="U55" s="151">
        <v>0</v>
      </c>
      <c r="V55" s="151">
        <v>0</v>
      </c>
      <c r="W55" s="151"/>
      <c r="X55" s="151" t="s">
        <v>431</v>
      </c>
      <c r="Y55" s="151" t="s">
        <v>290</v>
      </c>
      <c r="Z55" s="145"/>
      <c r="AA55" s="145"/>
      <c r="AB55" s="145"/>
      <c r="AC55" s="145"/>
      <c r="AD55" s="145"/>
      <c r="AE55" s="145"/>
      <c r="AF55" s="145"/>
      <c r="AG55" s="145" t="s">
        <v>473</v>
      </c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</row>
    <row r="56" spans="1:60" outlineLevel="1" x14ac:dyDescent="0.25">
      <c r="A56" s="148"/>
      <c r="B56" s="149"/>
      <c r="C56" s="240" t="s">
        <v>491</v>
      </c>
      <c r="D56" s="241"/>
      <c r="E56" s="241"/>
      <c r="F56" s="241"/>
      <c r="G56" s="241"/>
      <c r="H56" s="151"/>
      <c r="I56" s="151"/>
      <c r="J56" s="151"/>
      <c r="K56" s="151"/>
      <c r="L56" s="151"/>
      <c r="M56" s="151"/>
      <c r="N56" s="150"/>
      <c r="O56" s="150"/>
      <c r="P56" s="150"/>
      <c r="Q56" s="150"/>
      <c r="R56" s="151"/>
      <c r="S56" s="151"/>
      <c r="T56" s="151"/>
      <c r="U56" s="151"/>
      <c r="V56" s="151"/>
      <c r="W56" s="151"/>
      <c r="X56" s="151"/>
      <c r="Y56" s="151"/>
      <c r="Z56" s="145"/>
      <c r="AA56" s="145"/>
      <c r="AB56" s="145"/>
      <c r="AC56" s="145"/>
      <c r="AD56" s="145"/>
      <c r="AE56" s="145"/>
      <c r="AF56" s="145"/>
      <c r="AG56" s="145" t="s">
        <v>293</v>
      </c>
      <c r="AH56" s="145"/>
      <c r="AI56" s="145"/>
      <c r="AJ56" s="145"/>
      <c r="AK56" s="145"/>
      <c r="AL56" s="145"/>
      <c r="AM56" s="145"/>
      <c r="AN56" s="145"/>
      <c r="AO56" s="145"/>
      <c r="AP56" s="145"/>
      <c r="AQ56" s="145"/>
      <c r="AR56" s="145"/>
      <c r="AS56" s="145"/>
      <c r="AT56" s="145"/>
      <c r="AU56" s="145"/>
      <c r="AV56" s="145"/>
      <c r="AW56" s="145"/>
      <c r="AX56" s="145"/>
      <c r="AY56" s="145"/>
      <c r="AZ56" s="145"/>
      <c r="BA56" s="145"/>
      <c r="BB56" s="145"/>
      <c r="BC56" s="145"/>
      <c r="BD56" s="145"/>
      <c r="BE56" s="145"/>
      <c r="BF56" s="145"/>
      <c r="BG56" s="145"/>
      <c r="BH56" s="145"/>
    </row>
    <row r="57" spans="1:60" outlineLevel="1" x14ac:dyDescent="0.25">
      <c r="A57" s="148"/>
      <c r="B57" s="149"/>
      <c r="C57" s="176" t="s">
        <v>492</v>
      </c>
      <c r="D57" s="152"/>
      <c r="E57" s="153"/>
      <c r="F57" s="151"/>
      <c r="G57" s="151"/>
      <c r="H57" s="151"/>
      <c r="I57" s="151"/>
      <c r="J57" s="151"/>
      <c r="K57" s="151"/>
      <c r="L57" s="151"/>
      <c r="M57" s="151"/>
      <c r="N57" s="150"/>
      <c r="O57" s="150"/>
      <c r="P57" s="150"/>
      <c r="Q57" s="150"/>
      <c r="R57" s="151"/>
      <c r="S57" s="151"/>
      <c r="T57" s="151"/>
      <c r="U57" s="151"/>
      <c r="V57" s="151"/>
      <c r="W57" s="151"/>
      <c r="X57" s="151"/>
      <c r="Y57" s="151"/>
      <c r="Z57" s="145"/>
      <c r="AA57" s="145"/>
      <c r="AB57" s="145"/>
      <c r="AC57" s="145"/>
      <c r="AD57" s="145"/>
      <c r="AE57" s="145"/>
      <c r="AF57" s="145"/>
      <c r="AG57" s="145" t="s">
        <v>295</v>
      </c>
      <c r="AH57" s="145">
        <v>0</v>
      </c>
      <c r="AI57" s="145"/>
      <c r="AJ57" s="145"/>
      <c r="AK57" s="145"/>
      <c r="AL57" s="145"/>
      <c r="AM57" s="145"/>
      <c r="AN57" s="145"/>
      <c r="AO57" s="145"/>
      <c r="AP57" s="145"/>
      <c r="AQ57" s="145"/>
      <c r="AR57" s="145"/>
      <c r="AS57" s="145"/>
      <c r="AT57" s="145"/>
      <c r="AU57" s="145"/>
      <c r="AV57" s="145"/>
      <c r="AW57" s="145"/>
      <c r="AX57" s="145"/>
      <c r="AY57" s="145"/>
      <c r="AZ57" s="145"/>
      <c r="BA57" s="145"/>
      <c r="BB57" s="145"/>
      <c r="BC57" s="145"/>
      <c r="BD57" s="145"/>
      <c r="BE57" s="145"/>
      <c r="BF57" s="145"/>
      <c r="BG57" s="145"/>
      <c r="BH57" s="145"/>
    </row>
    <row r="58" spans="1:60" outlineLevel="2" x14ac:dyDescent="0.25">
      <c r="A58" s="148"/>
      <c r="B58" s="149"/>
      <c r="C58" s="176" t="s">
        <v>493</v>
      </c>
      <c r="D58" s="152"/>
      <c r="E58" s="153">
        <v>2.35</v>
      </c>
      <c r="F58" s="151"/>
      <c r="G58" s="151"/>
      <c r="H58" s="151"/>
      <c r="I58" s="151"/>
      <c r="J58" s="151"/>
      <c r="K58" s="151"/>
      <c r="L58" s="151"/>
      <c r="M58" s="151"/>
      <c r="N58" s="150"/>
      <c r="O58" s="150"/>
      <c r="P58" s="150"/>
      <c r="Q58" s="150"/>
      <c r="R58" s="151"/>
      <c r="S58" s="151"/>
      <c r="T58" s="151"/>
      <c r="U58" s="151"/>
      <c r="V58" s="151"/>
      <c r="W58" s="151"/>
      <c r="X58" s="151"/>
      <c r="Y58" s="151"/>
      <c r="Z58" s="145"/>
      <c r="AA58" s="145"/>
      <c r="AB58" s="145"/>
      <c r="AC58" s="145"/>
      <c r="AD58" s="145"/>
      <c r="AE58" s="145"/>
      <c r="AF58" s="145"/>
      <c r="AG58" s="145" t="s">
        <v>295</v>
      </c>
      <c r="AH58" s="145">
        <v>0</v>
      </c>
      <c r="AI58" s="145"/>
      <c r="AJ58" s="145"/>
      <c r="AK58" s="145"/>
      <c r="AL58" s="145"/>
      <c r="AM58" s="145"/>
      <c r="AN58" s="145"/>
      <c r="AO58" s="145"/>
      <c r="AP58" s="145"/>
      <c r="AQ58" s="145"/>
      <c r="AR58" s="145"/>
      <c r="AS58" s="145"/>
      <c r="AT58" s="145"/>
      <c r="AU58" s="145"/>
      <c r="AV58" s="145"/>
      <c r="AW58" s="145"/>
      <c r="AX58" s="145"/>
      <c r="AY58" s="145"/>
      <c r="AZ58" s="145"/>
      <c r="BA58" s="145"/>
      <c r="BB58" s="145"/>
      <c r="BC58" s="145"/>
      <c r="BD58" s="145"/>
      <c r="BE58" s="145"/>
      <c r="BF58" s="145"/>
      <c r="BG58" s="145"/>
      <c r="BH58" s="145"/>
    </row>
    <row r="59" spans="1:60" ht="20.399999999999999" x14ac:dyDescent="0.25">
      <c r="A59" s="167">
        <v>17</v>
      </c>
      <c r="B59" s="168" t="s">
        <v>494</v>
      </c>
      <c r="C59" s="175" t="s">
        <v>495</v>
      </c>
      <c r="D59" s="169" t="s">
        <v>371</v>
      </c>
      <c r="E59" s="170">
        <v>1.625</v>
      </c>
      <c r="F59" s="171">
        <v>191.17</v>
      </c>
      <c r="G59" s="171">
        <v>310.64999999999998</v>
      </c>
      <c r="H59" s="171">
        <v>0</v>
      </c>
      <c r="I59" s="171">
        <v>0</v>
      </c>
      <c r="J59" s="171">
        <v>191.17</v>
      </c>
      <c r="K59" s="171">
        <v>310.65125</v>
      </c>
      <c r="L59" s="171">
        <v>21</v>
      </c>
      <c r="M59" s="171">
        <v>375.88649999999996</v>
      </c>
      <c r="N59" s="170">
        <v>3.0000000000000001E-5</v>
      </c>
      <c r="O59" s="170">
        <v>4.8749999999999999E-5</v>
      </c>
      <c r="P59" s="170">
        <v>0</v>
      </c>
      <c r="Q59" s="170">
        <v>0</v>
      </c>
      <c r="R59" s="171"/>
      <c r="S59" s="171" t="s">
        <v>287</v>
      </c>
      <c r="T59" s="172" t="s">
        <v>288</v>
      </c>
      <c r="U59" s="151">
        <v>0</v>
      </c>
      <c r="V59" s="151">
        <v>0</v>
      </c>
      <c r="W59" s="151"/>
      <c r="X59" s="151" t="s">
        <v>289</v>
      </c>
      <c r="Y59" s="151" t="s">
        <v>290</v>
      </c>
      <c r="Z59" s="145"/>
      <c r="AA59" s="145"/>
      <c r="AB59" s="145"/>
      <c r="AC59" s="145"/>
      <c r="AD59" s="145"/>
      <c r="AE59" s="145"/>
      <c r="AF59" s="145"/>
      <c r="AG59" s="145" t="s">
        <v>353</v>
      </c>
      <c r="AH59" s="145"/>
      <c r="AI59" s="145"/>
      <c r="AJ59" s="145"/>
      <c r="AK59" s="145"/>
      <c r="AL59" s="145"/>
      <c r="AM59" s="145"/>
      <c r="AN59" s="145"/>
      <c r="AO59" s="145"/>
      <c r="AP59" s="145"/>
      <c r="AQ59" s="145"/>
      <c r="AR59" s="145"/>
      <c r="AS59" s="145"/>
      <c r="AT59" s="145"/>
      <c r="AU59" s="145"/>
      <c r="AV59" s="145"/>
      <c r="AW59" s="145"/>
      <c r="AX59" s="145"/>
      <c r="AY59" s="145"/>
      <c r="AZ59" s="145"/>
      <c r="BA59" s="145"/>
      <c r="BB59" s="145"/>
      <c r="BC59" s="145"/>
      <c r="BD59" s="145"/>
      <c r="BE59" s="145"/>
      <c r="BF59" s="145"/>
      <c r="BG59" s="145"/>
      <c r="BH59" s="145"/>
    </row>
    <row r="60" spans="1:60" outlineLevel="1" x14ac:dyDescent="0.25">
      <c r="A60" s="148"/>
      <c r="B60" s="149"/>
      <c r="C60" s="240" t="s">
        <v>496</v>
      </c>
      <c r="D60" s="241"/>
      <c r="E60" s="241"/>
      <c r="F60" s="241"/>
      <c r="G60" s="241"/>
      <c r="H60" s="151"/>
      <c r="I60" s="151"/>
      <c r="J60" s="151"/>
      <c r="K60" s="151"/>
      <c r="L60" s="151"/>
      <c r="M60" s="151"/>
      <c r="N60" s="150"/>
      <c r="O60" s="150"/>
      <c r="P60" s="150"/>
      <c r="Q60" s="150"/>
      <c r="R60" s="151"/>
      <c r="S60" s="151"/>
      <c r="T60" s="151"/>
      <c r="U60" s="151"/>
      <c r="V60" s="151"/>
      <c r="W60" s="151"/>
      <c r="X60" s="151"/>
      <c r="Y60" s="151"/>
      <c r="Z60" s="145"/>
      <c r="AA60" s="145"/>
      <c r="AB60" s="145"/>
      <c r="AC60" s="145"/>
      <c r="AD60" s="145"/>
      <c r="AE60" s="145"/>
      <c r="AF60" s="145"/>
      <c r="AG60" s="145" t="s">
        <v>293</v>
      </c>
      <c r="AH60" s="145"/>
      <c r="AI60" s="145"/>
      <c r="AJ60" s="145"/>
      <c r="AK60" s="145"/>
      <c r="AL60" s="145"/>
      <c r="AM60" s="145"/>
      <c r="AN60" s="145"/>
      <c r="AO60" s="145"/>
      <c r="AP60" s="145"/>
      <c r="AQ60" s="145"/>
      <c r="AR60" s="145"/>
      <c r="AS60" s="145"/>
      <c r="AT60" s="145"/>
      <c r="AU60" s="145"/>
      <c r="AV60" s="145"/>
      <c r="AW60" s="145"/>
      <c r="AX60" s="145"/>
      <c r="AY60" s="145"/>
      <c r="AZ60" s="145"/>
      <c r="BA60" s="145"/>
      <c r="BB60" s="145"/>
      <c r="BC60" s="145"/>
      <c r="BD60" s="145"/>
      <c r="BE60" s="145"/>
      <c r="BF60" s="145"/>
      <c r="BG60" s="145"/>
      <c r="BH60" s="145"/>
    </row>
    <row r="61" spans="1:60" outlineLevel="1" x14ac:dyDescent="0.25">
      <c r="A61" s="148"/>
      <c r="B61" s="149"/>
      <c r="C61" s="176" t="s">
        <v>497</v>
      </c>
      <c r="D61" s="152"/>
      <c r="E61" s="153"/>
      <c r="F61" s="151"/>
      <c r="G61" s="151"/>
      <c r="H61" s="151"/>
      <c r="I61" s="151"/>
      <c r="J61" s="151"/>
      <c r="K61" s="151"/>
      <c r="L61" s="151"/>
      <c r="M61" s="151"/>
      <c r="N61" s="150"/>
      <c r="O61" s="150"/>
      <c r="P61" s="150"/>
      <c r="Q61" s="150"/>
      <c r="R61" s="151"/>
      <c r="S61" s="151"/>
      <c r="T61" s="151"/>
      <c r="U61" s="151"/>
      <c r="V61" s="151"/>
      <c r="W61" s="151"/>
      <c r="X61" s="151"/>
      <c r="Y61" s="151"/>
      <c r="Z61" s="145"/>
      <c r="AA61" s="145"/>
      <c r="AB61" s="145"/>
      <c r="AC61" s="145"/>
      <c r="AD61" s="145"/>
      <c r="AE61" s="145"/>
      <c r="AF61" s="145"/>
      <c r="AG61" s="145" t="s">
        <v>295</v>
      </c>
      <c r="AH61" s="145">
        <v>0</v>
      </c>
      <c r="AI61" s="145"/>
      <c r="AJ61" s="145"/>
      <c r="AK61" s="145"/>
      <c r="AL61" s="145"/>
      <c r="AM61" s="145"/>
      <c r="AN61" s="145"/>
      <c r="AO61" s="145"/>
      <c r="AP61" s="145"/>
      <c r="AQ61" s="145"/>
      <c r="AR61" s="145"/>
      <c r="AS61" s="145"/>
      <c r="AT61" s="145"/>
      <c r="AU61" s="145"/>
      <c r="AV61" s="145"/>
      <c r="AW61" s="145"/>
      <c r="AX61" s="145"/>
      <c r="AY61" s="145"/>
      <c r="AZ61" s="145"/>
      <c r="BA61" s="145"/>
      <c r="BB61" s="145"/>
      <c r="BC61" s="145"/>
      <c r="BD61" s="145"/>
      <c r="BE61" s="145"/>
      <c r="BF61" s="145"/>
      <c r="BG61" s="145"/>
      <c r="BH61" s="145"/>
    </row>
    <row r="62" spans="1:60" outlineLevel="2" x14ac:dyDescent="0.25">
      <c r="A62" s="148"/>
      <c r="B62" s="149"/>
      <c r="C62" s="176" t="s">
        <v>498</v>
      </c>
      <c r="D62" s="152"/>
      <c r="E62" s="153">
        <v>1.63</v>
      </c>
      <c r="F62" s="151"/>
      <c r="G62" s="151"/>
      <c r="H62" s="151"/>
      <c r="I62" s="151"/>
      <c r="J62" s="151"/>
      <c r="K62" s="151"/>
      <c r="L62" s="151"/>
      <c r="M62" s="151"/>
      <c r="N62" s="150"/>
      <c r="O62" s="150"/>
      <c r="P62" s="150"/>
      <c r="Q62" s="150"/>
      <c r="R62" s="151"/>
      <c r="S62" s="151"/>
      <c r="T62" s="151"/>
      <c r="U62" s="151"/>
      <c r="V62" s="151"/>
      <c r="W62" s="151"/>
      <c r="X62" s="151"/>
      <c r="Y62" s="151"/>
      <c r="Z62" s="145"/>
      <c r="AA62" s="145"/>
      <c r="AB62" s="145"/>
      <c r="AC62" s="145"/>
      <c r="AD62" s="145"/>
      <c r="AE62" s="145"/>
      <c r="AF62" s="145"/>
      <c r="AG62" s="145" t="s">
        <v>295</v>
      </c>
      <c r="AH62" s="145">
        <v>0</v>
      </c>
      <c r="AI62" s="145"/>
      <c r="AJ62" s="145"/>
      <c r="AK62" s="145"/>
      <c r="AL62" s="145"/>
      <c r="AM62" s="145"/>
      <c r="AN62" s="145"/>
      <c r="AO62" s="145"/>
      <c r="AP62" s="145"/>
      <c r="AQ62" s="145"/>
      <c r="AR62" s="145"/>
      <c r="AS62" s="145"/>
      <c r="AT62" s="145"/>
      <c r="AU62" s="145"/>
      <c r="AV62" s="145"/>
      <c r="AW62" s="145"/>
      <c r="AX62" s="145"/>
      <c r="AY62" s="145"/>
      <c r="AZ62" s="145"/>
      <c r="BA62" s="145"/>
      <c r="BB62" s="145"/>
      <c r="BC62" s="145"/>
      <c r="BD62" s="145"/>
      <c r="BE62" s="145"/>
      <c r="BF62" s="145"/>
      <c r="BG62" s="145"/>
      <c r="BH62" s="145"/>
    </row>
    <row r="63" spans="1:60" ht="30.6" x14ac:dyDescent="0.25">
      <c r="A63" s="167">
        <v>18</v>
      </c>
      <c r="B63" s="168" t="s">
        <v>499</v>
      </c>
      <c r="C63" s="175" t="s">
        <v>500</v>
      </c>
      <c r="D63" s="169" t="s">
        <v>286</v>
      </c>
      <c r="E63" s="170">
        <v>3.465E-2</v>
      </c>
      <c r="F63" s="171">
        <v>535.71</v>
      </c>
      <c r="G63" s="171">
        <v>18.559999999999999</v>
      </c>
      <c r="H63" s="171">
        <v>0</v>
      </c>
      <c r="I63" s="171">
        <v>0</v>
      </c>
      <c r="J63" s="171">
        <v>535.71</v>
      </c>
      <c r="K63" s="171">
        <v>18.562351500000002</v>
      </c>
      <c r="L63" s="171">
        <v>21</v>
      </c>
      <c r="M63" s="171">
        <v>22.457599999999999</v>
      </c>
      <c r="N63" s="170">
        <v>0</v>
      </c>
      <c r="O63" s="170">
        <v>0</v>
      </c>
      <c r="P63" s="170">
        <v>0</v>
      </c>
      <c r="Q63" s="170">
        <v>0</v>
      </c>
      <c r="R63" s="171"/>
      <c r="S63" s="171" t="s">
        <v>287</v>
      </c>
      <c r="T63" s="172" t="s">
        <v>288</v>
      </c>
      <c r="U63" s="151">
        <v>1.1020000000000001</v>
      </c>
      <c r="V63" s="151">
        <v>3.8184300000000004E-2</v>
      </c>
      <c r="W63" s="151"/>
      <c r="X63" s="151" t="s">
        <v>214</v>
      </c>
      <c r="Y63" s="151" t="s">
        <v>290</v>
      </c>
      <c r="Z63" s="145"/>
      <c r="AA63" s="145"/>
      <c r="AB63" s="145"/>
      <c r="AC63" s="145"/>
      <c r="AD63" s="145"/>
      <c r="AE63" s="145"/>
      <c r="AF63" s="145"/>
      <c r="AG63" s="145" t="s">
        <v>347</v>
      </c>
      <c r="AH63" s="145"/>
      <c r="AI63" s="145"/>
      <c r="AJ63" s="145"/>
      <c r="AK63" s="145"/>
      <c r="AL63" s="145"/>
      <c r="AM63" s="145"/>
      <c r="AN63" s="145"/>
      <c r="AO63" s="145"/>
      <c r="AP63" s="145"/>
      <c r="AQ63" s="145"/>
      <c r="AR63" s="145"/>
      <c r="AS63" s="145"/>
      <c r="AT63" s="145"/>
      <c r="AU63" s="145"/>
      <c r="AV63" s="145"/>
      <c r="AW63" s="145"/>
      <c r="AX63" s="145"/>
      <c r="AY63" s="145"/>
      <c r="AZ63" s="145"/>
      <c r="BA63" s="145"/>
      <c r="BB63" s="145"/>
      <c r="BC63" s="145"/>
      <c r="BD63" s="145"/>
      <c r="BE63" s="145"/>
      <c r="BF63" s="145"/>
      <c r="BG63" s="145"/>
      <c r="BH63" s="145"/>
    </row>
    <row r="64" spans="1:60" outlineLevel="1" x14ac:dyDescent="0.25">
      <c r="A64" s="148"/>
      <c r="B64" s="149"/>
      <c r="C64" s="240" t="s">
        <v>501</v>
      </c>
      <c r="D64" s="241"/>
      <c r="E64" s="241"/>
      <c r="F64" s="241"/>
      <c r="G64" s="241"/>
      <c r="H64" s="151"/>
      <c r="I64" s="151"/>
      <c r="J64" s="151"/>
      <c r="K64" s="151"/>
      <c r="L64" s="151"/>
      <c r="M64" s="151"/>
      <c r="N64" s="150"/>
      <c r="O64" s="150"/>
      <c r="P64" s="150"/>
      <c r="Q64" s="150"/>
      <c r="R64" s="151"/>
      <c r="S64" s="151"/>
      <c r="T64" s="151"/>
      <c r="U64" s="151"/>
      <c r="V64" s="151"/>
      <c r="W64" s="151"/>
      <c r="X64" s="151"/>
      <c r="Y64" s="151"/>
      <c r="Z64" s="145"/>
      <c r="AA64" s="145"/>
      <c r="AB64" s="145"/>
      <c r="AC64" s="145"/>
      <c r="AD64" s="145"/>
      <c r="AE64" s="145"/>
      <c r="AF64" s="145"/>
      <c r="AG64" s="145" t="s">
        <v>293</v>
      </c>
      <c r="AH64" s="145"/>
      <c r="AI64" s="145"/>
      <c r="AJ64" s="145"/>
      <c r="AK64" s="145"/>
      <c r="AL64" s="145"/>
      <c r="AM64" s="145"/>
      <c r="AN64" s="145"/>
      <c r="AO64" s="145"/>
      <c r="AP64" s="145"/>
      <c r="AQ64" s="145"/>
      <c r="AR64" s="145"/>
      <c r="AS64" s="145"/>
      <c r="AT64" s="145"/>
      <c r="AU64" s="145"/>
      <c r="AV64" s="145"/>
      <c r="AW64" s="145"/>
      <c r="AX64" s="145"/>
      <c r="AY64" s="145"/>
      <c r="AZ64" s="145"/>
      <c r="BA64" s="145"/>
      <c r="BB64" s="145"/>
      <c r="BC64" s="145"/>
      <c r="BD64" s="145"/>
      <c r="BE64" s="145"/>
      <c r="BF64" s="145"/>
      <c r="BG64" s="145"/>
      <c r="BH64" s="145"/>
    </row>
    <row r="65" spans="1:60" x14ac:dyDescent="0.25">
      <c r="A65" s="155" t="s">
        <v>282</v>
      </c>
      <c r="B65" s="156" t="s">
        <v>248</v>
      </c>
      <c r="C65" s="174" t="s">
        <v>249</v>
      </c>
      <c r="D65" s="157"/>
      <c r="E65" s="158"/>
      <c r="F65" s="159"/>
      <c r="G65" s="159">
        <v>790.43</v>
      </c>
      <c r="H65" s="159"/>
      <c r="I65" s="159">
        <v>0</v>
      </c>
      <c r="J65" s="159"/>
      <c r="K65" s="159">
        <v>790.43</v>
      </c>
      <c r="L65" s="159"/>
      <c r="M65" s="159"/>
      <c r="N65" s="158"/>
      <c r="O65" s="158"/>
      <c r="P65" s="158"/>
      <c r="Q65" s="158"/>
      <c r="R65" s="159"/>
      <c r="S65" s="159"/>
      <c r="T65" s="160"/>
      <c r="U65" s="154"/>
      <c r="V65" s="154"/>
      <c r="W65" s="154"/>
      <c r="X65" s="154"/>
      <c r="Y65" s="154"/>
      <c r="AG65" t="s">
        <v>283</v>
      </c>
    </row>
    <row r="66" spans="1:60" ht="20.399999999999999" x14ac:dyDescent="0.25">
      <c r="A66" s="167">
        <v>19</v>
      </c>
      <c r="B66" s="168" t="s">
        <v>502</v>
      </c>
      <c r="C66" s="175" t="s">
        <v>503</v>
      </c>
      <c r="D66" s="169" t="s">
        <v>306</v>
      </c>
      <c r="E66" s="170">
        <v>8.2200000000000006</v>
      </c>
      <c r="F66" s="171">
        <v>22.2</v>
      </c>
      <c r="G66" s="171">
        <v>182.48</v>
      </c>
      <c r="H66" s="171">
        <v>0</v>
      </c>
      <c r="I66" s="171">
        <v>0</v>
      </c>
      <c r="J66" s="171">
        <v>22.2</v>
      </c>
      <c r="K66" s="171">
        <v>182.48400000000001</v>
      </c>
      <c r="L66" s="171">
        <v>21</v>
      </c>
      <c r="M66" s="171">
        <v>220.80079999999998</v>
      </c>
      <c r="N66" s="170">
        <v>2.0000000000000001E-4</v>
      </c>
      <c r="O66" s="170">
        <v>1.6440000000000003E-3</v>
      </c>
      <c r="P66" s="170">
        <v>0</v>
      </c>
      <c r="Q66" s="170">
        <v>0</v>
      </c>
      <c r="R66" s="171"/>
      <c r="S66" s="171" t="s">
        <v>287</v>
      </c>
      <c r="T66" s="172" t="s">
        <v>288</v>
      </c>
      <c r="U66" s="151">
        <v>0</v>
      </c>
      <c r="V66" s="151">
        <v>0</v>
      </c>
      <c r="W66" s="151"/>
      <c r="X66" s="151" t="s">
        <v>289</v>
      </c>
      <c r="Y66" s="151" t="s">
        <v>290</v>
      </c>
      <c r="Z66" s="145"/>
      <c r="AA66" s="145"/>
      <c r="AB66" s="145"/>
      <c r="AC66" s="145"/>
      <c r="AD66" s="145"/>
      <c r="AE66" s="145"/>
      <c r="AF66" s="145"/>
      <c r="AG66" s="145" t="s">
        <v>353</v>
      </c>
      <c r="AH66" s="145"/>
      <c r="AI66" s="145"/>
      <c r="AJ66" s="145"/>
      <c r="AK66" s="145"/>
      <c r="AL66" s="145"/>
      <c r="AM66" s="145"/>
      <c r="AN66" s="145"/>
      <c r="AO66" s="145"/>
      <c r="AP66" s="145"/>
      <c r="AQ66" s="145"/>
      <c r="AR66" s="145"/>
      <c r="AS66" s="145"/>
      <c r="AT66" s="145"/>
      <c r="AU66" s="145"/>
      <c r="AV66" s="145"/>
      <c r="AW66" s="145"/>
      <c r="AX66" s="145"/>
      <c r="AY66" s="145"/>
      <c r="AZ66" s="145"/>
      <c r="BA66" s="145"/>
      <c r="BB66" s="145"/>
      <c r="BC66" s="145"/>
      <c r="BD66" s="145"/>
      <c r="BE66" s="145"/>
      <c r="BF66" s="145"/>
      <c r="BG66" s="145"/>
      <c r="BH66" s="145"/>
    </row>
    <row r="67" spans="1:60" outlineLevel="1" x14ac:dyDescent="0.25">
      <c r="A67" s="148"/>
      <c r="B67" s="149"/>
      <c r="C67" s="240" t="s">
        <v>504</v>
      </c>
      <c r="D67" s="241"/>
      <c r="E67" s="241"/>
      <c r="F67" s="241"/>
      <c r="G67" s="241"/>
      <c r="H67" s="151"/>
      <c r="I67" s="151"/>
      <c r="J67" s="151"/>
      <c r="K67" s="151"/>
      <c r="L67" s="151"/>
      <c r="M67" s="151"/>
      <c r="N67" s="150"/>
      <c r="O67" s="150"/>
      <c r="P67" s="150"/>
      <c r="Q67" s="150"/>
      <c r="R67" s="151"/>
      <c r="S67" s="151"/>
      <c r="T67" s="151"/>
      <c r="U67" s="151"/>
      <c r="V67" s="151"/>
      <c r="W67" s="151"/>
      <c r="X67" s="151"/>
      <c r="Y67" s="151"/>
      <c r="Z67" s="145"/>
      <c r="AA67" s="145"/>
      <c r="AB67" s="145"/>
      <c r="AC67" s="145"/>
      <c r="AD67" s="145"/>
      <c r="AE67" s="145"/>
      <c r="AF67" s="145"/>
      <c r="AG67" s="145" t="s">
        <v>293</v>
      </c>
      <c r="AH67" s="145"/>
      <c r="AI67" s="145"/>
      <c r="AJ67" s="145"/>
      <c r="AK67" s="145"/>
      <c r="AL67" s="145"/>
      <c r="AM67" s="145"/>
      <c r="AN67" s="145"/>
      <c r="AO67" s="145"/>
      <c r="AP67" s="145"/>
      <c r="AQ67" s="145"/>
      <c r="AR67" s="145"/>
      <c r="AS67" s="145"/>
      <c r="AT67" s="145"/>
      <c r="AU67" s="145"/>
      <c r="AV67" s="145"/>
      <c r="AW67" s="145"/>
      <c r="AX67" s="145"/>
      <c r="AY67" s="145"/>
      <c r="AZ67" s="145"/>
      <c r="BA67" s="145"/>
      <c r="BB67" s="145"/>
      <c r="BC67" s="145"/>
      <c r="BD67" s="145"/>
      <c r="BE67" s="145"/>
      <c r="BF67" s="145"/>
      <c r="BG67" s="145"/>
      <c r="BH67" s="145"/>
    </row>
    <row r="68" spans="1:60" ht="30.6" x14ac:dyDescent="0.25">
      <c r="A68" s="167">
        <v>20</v>
      </c>
      <c r="B68" s="168" t="s">
        <v>505</v>
      </c>
      <c r="C68" s="175" t="s">
        <v>506</v>
      </c>
      <c r="D68" s="169" t="s">
        <v>306</v>
      </c>
      <c r="E68" s="170">
        <v>8.2200000000000006</v>
      </c>
      <c r="F68" s="171">
        <v>73.959999999999994</v>
      </c>
      <c r="G68" s="171">
        <v>607.95000000000005</v>
      </c>
      <c r="H68" s="171">
        <v>0</v>
      </c>
      <c r="I68" s="171">
        <v>0</v>
      </c>
      <c r="J68" s="171">
        <v>73.959999999999994</v>
      </c>
      <c r="K68" s="171">
        <v>607.95119999999997</v>
      </c>
      <c r="L68" s="171">
        <v>21</v>
      </c>
      <c r="M68" s="171">
        <v>735.61950000000002</v>
      </c>
      <c r="N68" s="170">
        <v>2.5999999999999998E-4</v>
      </c>
      <c r="O68" s="170">
        <v>2.1372000000000001E-3</v>
      </c>
      <c r="P68" s="170">
        <v>0</v>
      </c>
      <c r="Q68" s="170">
        <v>0</v>
      </c>
      <c r="R68" s="171"/>
      <c r="S68" s="171" t="s">
        <v>287</v>
      </c>
      <c r="T68" s="172" t="s">
        <v>288</v>
      </c>
      <c r="U68" s="151">
        <v>0</v>
      </c>
      <c r="V68" s="151">
        <v>0</v>
      </c>
      <c r="W68" s="151"/>
      <c r="X68" s="151" t="s">
        <v>289</v>
      </c>
      <c r="Y68" s="151" t="s">
        <v>290</v>
      </c>
      <c r="Z68" s="145"/>
      <c r="AA68" s="145"/>
      <c r="AB68" s="145"/>
      <c r="AC68" s="145"/>
      <c r="AD68" s="145"/>
      <c r="AE68" s="145"/>
      <c r="AF68" s="145"/>
      <c r="AG68" s="145" t="s">
        <v>353</v>
      </c>
      <c r="AH68" s="145"/>
      <c r="AI68" s="145"/>
      <c r="AJ68" s="145"/>
      <c r="AK68" s="145"/>
      <c r="AL68" s="145"/>
      <c r="AM68" s="145"/>
      <c r="AN68" s="145"/>
      <c r="AO68" s="145"/>
      <c r="AP68" s="145"/>
      <c r="AQ68" s="145"/>
      <c r="AR68" s="145"/>
      <c r="AS68" s="145"/>
      <c r="AT68" s="145"/>
      <c r="AU68" s="145"/>
      <c r="AV68" s="145"/>
      <c r="AW68" s="145"/>
      <c r="AX68" s="145"/>
      <c r="AY68" s="145"/>
      <c r="AZ68" s="145"/>
      <c r="BA68" s="145"/>
      <c r="BB68" s="145"/>
      <c r="BC68" s="145"/>
      <c r="BD68" s="145"/>
      <c r="BE68" s="145"/>
      <c r="BF68" s="145"/>
      <c r="BG68" s="145"/>
      <c r="BH68" s="145"/>
    </row>
    <row r="69" spans="1:60" outlineLevel="1" x14ac:dyDescent="0.25">
      <c r="A69" s="148"/>
      <c r="B69" s="149"/>
      <c r="C69" s="240" t="s">
        <v>507</v>
      </c>
      <c r="D69" s="241"/>
      <c r="E69" s="241"/>
      <c r="F69" s="241"/>
      <c r="G69" s="241"/>
      <c r="H69" s="151"/>
      <c r="I69" s="151"/>
      <c r="J69" s="151"/>
      <c r="K69" s="151"/>
      <c r="L69" s="151"/>
      <c r="M69" s="151"/>
      <c r="N69" s="150"/>
      <c r="O69" s="150"/>
      <c r="P69" s="150"/>
      <c r="Q69" s="150"/>
      <c r="R69" s="151"/>
      <c r="S69" s="151"/>
      <c r="T69" s="151"/>
      <c r="U69" s="151"/>
      <c r="V69" s="151"/>
      <c r="W69" s="151"/>
      <c r="X69" s="151"/>
      <c r="Y69" s="151"/>
      <c r="Z69" s="145"/>
      <c r="AA69" s="145"/>
      <c r="AB69" s="145"/>
      <c r="AC69" s="145"/>
      <c r="AD69" s="145"/>
      <c r="AE69" s="145"/>
      <c r="AF69" s="145"/>
      <c r="AG69" s="145" t="s">
        <v>293</v>
      </c>
      <c r="AH69" s="145"/>
      <c r="AI69" s="145"/>
      <c r="AJ69" s="145"/>
      <c r="AK69" s="145"/>
      <c r="AL69" s="145"/>
      <c r="AM69" s="145"/>
      <c r="AN69" s="145"/>
      <c r="AO69" s="145"/>
      <c r="AP69" s="145"/>
      <c r="AQ69" s="145"/>
      <c r="AR69" s="145"/>
      <c r="AS69" s="145"/>
      <c r="AT69" s="145"/>
      <c r="AU69" s="145"/>
      <c r="AV69" s="145"/>
      <c r="AW69" s="145"/>
      <c r="AX69" s="145"/>
      <c r="AY69" s="145"/>
      <c r="AZ69" s="145"/>
      <c r="BA69" s="145"/>
      <c r="BB69" s="145"/>
      <c r="BC69" s="145"/>
      <c r="BD69" s="145"/>
      <c r="BE69" s="145"/>
      <c r="BF69" s="145"/>
      <c r="BG69" s="145"/>
      <c r="BH69" s="145"/>
    </row>
    <row r="70" spans="1:60" x14ac:dyDescent="0.25">
      <c r="A70" s="3"/>
      <c r="B70" s="4"/>
      <c r="C70" s="177"/>
      <c r="D70" s="6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AE70">
        <v>12</v>
      </c>
      <c r="AF70">
        <v>21</v>
      </c>
      <c r="AG70" t="s">
        <v>268</v>
      </c>
    </row>
    <row r="71" spans="1:60" x14ac:dyDescent="0.25">
      <c r="C71" s="178"/>
      <c r="D71" s="10"/>
      <c r="AG71" t="s">
        <v>391</v>
      </c>
    </row>
    <row r="72" spans="1:60" x14ac:dyDescent="0.25">
      <c r="D72" s="10"/>
    </row>
    <row r="73" spans="1:60" x14ac:dyDescent="0.25">
      <c r="D73" s="10"/>
    </row>
    <row r="74" spans="1:60" x14ac:dyDescent="0.25">
      <c r="D74" s="10"/>
    </row>
    <row r="75" spans="1:60" x14ac:dyDescent="0.25">
      <c r="D75" s="10"/>
    </row>
    <row r="76" spans="1:60" x14ac:dyDescent="0.25">
      <c r="D76" s="10"/>
    </row>
    <row r="77" spans="1:60" x14ac:dyDescent="0.25">
      <c r="D77" s="10"/>
    </row>
    <row r="78" spans="1:60" x14ac:dyDescent="0.25">
      <c r="D78" s="10"/>
    </row>
    <row r="79" spans="1:60" x14ac:dyDescent="0.25">
      <c r="D79" s="10"/>
    </row>
    <row r="80" spans="1:60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</sheetData>
  <mergeCells count="24">
    <mergeCell ref="C15:G15"/>
    <mergeCell ref="A1:G1"/>
    <mergeCell ref="C2:G2"/>
    <mergeCell ref="C3:G3"/>
    <mergeCell ref="C4:G4"/>
    <mergeCell ref="C10:G10"/>
    <mergeCell ref="C50:G50"/>
    <mergeCell ref="C19:G19"/>
    <mergeCell ref="C21:G21"/>
    <mergeCell ref="C23:G23"/>
    <mergeCell ref="C27:G27"/>
    <mergeCell ref="C29:G29"/>
    <mergeCell ref="C33:G33"/>
    <mergeCell ref="C38:G38"/>
    <mergeCell ref="C41:G41"/>
    <mergeCell ref="C43:G43"/>
    <mergeCell ref="C47:G47"/>
    <mergeCell ref="C69:G69"/>
    <mergeCell ref="C52:G52"/>
    <mergeCell ref="C54:G54"/>
    <mergeCell ref="C56:G56"/>
    <mergeCell ref="C60:G60"/>
    <mergeCell ref="C64:G64"/>
    <mergeCell ref="C67:G67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F5448-9D75-443F-8204-93EBDAF6BB1D}">
  <sheetPr>
    <outlinePr summaryBelow="0"/>
  </sheetPr>
  <dimension ref="A1:BH5001"/>
  <sheetViews>
    <sheetView workbookViewId="0">
      <pane ySplit="7" topLeftCell="A116" activePane="bottomLeft" state="frozen"/>
      <selection pane="bottomLeft" activeCell="T130" sqref="T130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  <col min="53" max="53" width="73.6640625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58</v>
      </c>
      <c r="C3" s="245" t="s">
        <v>59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60</v>
      </c>
      <c r="C4" s="248" t="s">
        <v>61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195</v>
      </c>
      <c r="C8" s="174" t="s">
        <v>196</v>
      </c>
      <c r="D8" s="157"/>
      <c r="E8" s="158"/>
      <c r="F8" s="159"/>
      <c r="G8" s="159">
        <v>26204.25</v>
      </c>
      <c r="H8" s="159"/>
      <c r="I8" s="159">
        <v>17765.5</v>
      </c>
      <c r="J8" s="159"/>
      <c r="K8" s="159">
        <v>8438.75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20.399999999999999" x14ac:dyDescent="0.25">
      <c r="A9" s="167">
        <v>1</v>
      </c>
      <c r="B9" s="168" t="s">
        <v>508</v>
      </c>
      <c r="C9" s="175" t="s">
        <v>509</v>
      </c>
      <c r="D9" s="169" t="s">
        <v>371</v>
      </c>
      <c r="E9" s="170">
        <v>2.56</v>
      </c>
      <c r="F9" s="171">
        <v>1412.01</v>
      </c>
      <c r="G9" s="171">
        <v>3614.75</v>
      </c>
      <c r="H9" s="171">
        <v>0</v>
      </c>
      <c r="I9" s="171">
        <v>0</v>
      </c>
      <c r="J9" s="171">
        <v>1412.01</v>
      </c>
      <c r="K9" s="171">
        <v>3614.7456000000002</v>
      </c>
      <c r="L9" s="171">
        <v>21</v>
      </c>
      <c r="M9" s="171">
        <v>4373.8474999999999</v>
      </c>
      <c r="N9" s="170">
        <v>9.0000000000000006E-5</v>
      </c>
      <c r="O9" s="170">
        <v>2.3040000000000002E-4</v>
      </c>
      <c r="P9" s="170">
        <v>0</v>
      </c>
      <c r="Q9" s="170">
        <v>0</v>
      </c>
      <c r="R9" s="171"/>
      <c r="S9" s="171" t="s">
        <v>302</v>
      </c>
      <c r="T9" s="171" t="s">
        <v>302</v>
      </c>
      <c r="U9" s="151">
        <v>1.26</v>
      </c>
      <c r="V9" s="151">
        <v>3.2256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291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425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outlineLevel="1" x14ac:dyDescent="0.25">
      <c r="A11" s="148"/>
      <c r="B11" s="149"/>
      <c r="C11" s="176" t="s">
        <v>510</v>
      </c>
      <c r="D11" s="152"/>
      <c r="E11" s="153"/>
      <c r="F11" s="151"/>
      <c r="G11" s="151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295</v>
      </c>
      <c r="AH11" s="145">
        <v>0</v>
      </c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2" x14ac:dyDescent="0.25">
      <c r="A12" s="148"/>
      <c r="B12" s="149"/>
      <c r="C12" s="176" t="s">
        <v>511</v>
      </c>
      <c r="D12" s="152"/>
      <c r="E12" s="153">
        <v>2.56</v>
      </c>
      <c r="F12" s="151"/>
      <c r="G12" s="15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295</v>
      </c>
      <c r="AH12" s="145">
        <v>0</v>
      </c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x14ac:dyDescent="0.25">
      <c r="A13" s="167">
        <v>2</v>
      </c>
      <c r="B13" s="168" t="s">
        <v>512</v>
      </c>
      <c r="C13" s="175" t="s">
        <v>513</v>
      </c>
      <c r="D13" s="169" t="s">
        <v>371</v>
      </c>
      <c r="E13" s="170">
        <v>3</v>
      </c>
      <c r="F13" s="171">
        <v>43</v>
      </c>
      <c r="G13" s="171">
        <v>129</v>
      </c>
      <c r="H13" s="171">
        <v>43</v>
      </c>
      <c r="I13" s="171">
        <v>129</v>
      </c>
      <c r="J13" s="171">
        <v>0</v>
      </c>
      <c r="K13" s="171">
        <v>0</v>
      </c>
      <c r="L13" s="171">
        <v>21</v>
      </c>
      <c r="M13" s="171">
        <v>156.09</v>
      </c>
      <c r="N13" s="170">
        <v>5.0000000000000001E-4</v>
      </c>
      <c r="O13" s="170">
        <v>1.5E-3</v>
      </c>
      <c r="P13" s="170">
        <v>0</v>
      </c>
      <c r="Q13" s="170">
        <v>0</v>
      </c>
      <c r="R13" s="171" t="s">
        <v>430</v>
      </c>
      <c r="S13" s="171" t="s">
        <v>302</v>
      </c>
      <c r="T13" s="171" t="s">
        <v>302</v>
      </c>
      <c r="U13" s="151">
        <v>0</v>
      </c>
      <c r="V13" s="151">
        <v>0</v>
      </c>
      <c r="W13" s="151"/>
      <c r="X13" s="151" t="s">
        <v>431</v>
      </c>
      <c r="Y13" s="151" t="s">
        <v>290</v>
      </c>
      <c r="Z13" s="145"/>
      <c r="AA13" s="145"/>
      <c r="AB13" s="145"/>
      <c r="AC13" s="145"/>
      <c r="AD13" s="145"/>
      <c r="AE13" s="145"/>
      <c r="AF13" s="145"/>
      <c r="AG13" s="145" t="s">
        <v>473</v>
      </c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outlineLevel="1" x14ac:dyDescent="0.25">
      <c r="A14" s="148"/>
      <c r="B14" s="149"/>
      <c r="C14" s="240" t="s">
        <v>425</v>
      </c>
      <c r="D14" s="241"/>
      <c r="E14" s="241"/>
      <c r="F14" s="241"/>
      <c r="G14" s="241"/>
      <c r="H14" s="151"/>
      <c r="I14" s="151"/>
      <c r="J14" s="151"/>
      <c r="K14" s="151"/>
      <c r="L14" s="151"/>
      <c r="M14" s="151"/>
      <c r="N14" s="150"/>
      <c r="O14" s="150"/>
      <c r="P14" s="150"/>
      <c r="Q14" s="150"/>
      <c r="R14" s="151"/>
      <c r="S14" s="151"/>
      <c r="T14" s="151"/>
      <c r="U14" s="151"/>
      <c r="V14" s="151"/>
      <c r="W14" s="151"/>
      <c r="X14" s="151"/>
      <c r="Y14" s="151"/>
      <c r="Z14" s="145"/>
      <c r="AA14" s="145"/>
      <c r="AB14" s="145"/>
      <c r="AC14" s="145"/>
      <c r="AD14" s="145"/>
      <c r="AE14" s="145"/>
      <c r="AF14" s="145"/>
      <c r="AG14" s="145" t="s">
        <v>293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outlineLevel="1" x14ac:dyDescent="0.25">
      <c r="A15" s="148"/>
      <c r="B15" s="149"/>
      <c r="C15" s="176" t="s">
        <v>514</v>
      </c>
      <c r="D15" s="152"/>
      <c r="E15" s="153"/>
      <c r="F15" s="151"/>
      <c r="G15" s="151"/>
      <c r="H15" s="151"/>
      <c r="I15" s="151"/>
      <c r="J15" s="151"/>
      <c r="K15" s="151"/>
      <c r="L15" s="151"/>
      <c r="M15" s="151"/>
      <c r="N15" s="150"/>
      <c r="O15" s="150"/>
      <c r="P15" s="150"/>
      <c r="Q15" s="150"/>
      <c r="R15" s="151"/>
      <c r="S15" s="151"/>
      <c r="T15" s="151"/>
      <c r="U15" s="151"/>
      <c r="V15" s="151"/>
      <c r="W15" s="151"/>
      <c r="X15" s="151"/>
      <c r="Y15" s="151"/>
      <c r="Z15" s="145"/>
      <c r="AA15" s="145"/>
      <c r="AB15" s="145"/>
      <c r="AC15" s="145"/>
      <c r="AD15" s="145"/>
      <c r="AE15" s="145"/>
      <c r="AF15" s="145"/>
      <c r="AG15" s="145" t="s">
        <v>295</v>
      </c>
      <c r="AH15" s="145">
        <v>0</v>
      </c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outlineLevel="2" x14ac:dyDescent="0.25">
      <c r="A16" s="148"/>
      <c r="B16" s="149"/>
      <c r="C16" s="176" t="s">
        <v>199</v>
      </c>
      <c r="D16" s="152"/>
      <c r="E16" s="153">
        <v>3</v>
      </c>
      <c r="F16" s="151"/>
      <c r="G16" s="151"/>
      <c r="H16" s="151"/>
      <c r="I16" s="151"/>
      <c r="J16" s="151"/>
      <c r="K16" s="151"/>
      <c r="L16" s="151"/>
      <c r="M16" s="151"/>
      <c r="N16" s="150"/>
      <c r="O16" s="150"/>
      <c r="P16" s="150"/>
      <c r="Q16" s="150"/>
      <c r="R16" s="151"/>
      <c r="S16" s="151"/>
      <c r="T16" s="151"/>
      <c r="U16" s="151"/>
      <c r="V16" s="151"/>
      <c r="W16" s="151"/>
      <c r="X16" s="151"/>
      <c r="Y16" s="151"/>
      <c r="Z16" s="145"/>
      <c r="AA16" s="145"/>
      <c r="AB16" s="145"/>
      <c r="AC16" s="145"/>
      <c r="AD16" s="145"/>
      <c r="AE16" s="145"/>
      <c r="AF16" s="145"/>
      <c r="AG16" s="145" t="s">
        <v>295</v>
      </c>
      <c r="AH16" s="145">
        <v>0</v>
      </c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x14ac:dyDescent="0.25">
      <c r="A17" s="167">
        <v>3</v>
      </c>
      <c r="B17" s="168" t="s">
        <v>515</v>
      </c>
      <c r="C17" s="175" t="s">
        <v>516</v>
      </c>
      <c r="D17" s="169" t="s">
        <v>517</v>
      </c>
      <c r="E17" s="170">
        <v>32</v>
      </c>
      <c r="F17" s="171">
        <v>1.45</v>
      </c>
      <c r="G17" s="171">
        <v>46.4</v>
      </c>
      <c r="H17" s="171">
        <v>1.45</v>
      </c>
      <c r="I17" s="171">
        <v>46.4</v>
      </c>
      <c r="J17" s="171">
        <v>0</v>
      </c>
      <c r="K17" s="171">
        <v>0</v>
      </c>
      <c r="L17" s="171">
        <v>21</v>
      </c>
      <c r="M17" s="171">
        <v>56.143999999999998</v>
      </c>
      <c r="N17" s="170">
        <v>0</v>
      </c>
      <c r="O17" s="170">
        <v>0</v>
      </c>
      <c r="P17" s="170">
        <v>0</v>
      </c>
      <c r="Q17" s="170">
        <v>0</v>
      </c>
      <c r="R17" s="171" t="s">
        <v>430</v>
      </c>
      <c r="S17" s="171" t="s">
        <v>302</v>
      </c>
      <c r="T17" s="171" t="s">
        <v>302</v>
      </c>
      <c r="U17" s="151">
        <v>0</v>
      </c>
      <c r="V17" s="151">
        <v>0</v>
      </c>
      <c r="W17" s="151"/>
      <c r="X17" s="151" t="s">
        <v>431</v>
      </c>
      <c r="Y17" s="151" t="s">
        <v>290</v>
      </c>
      <c r="Z17" s="145"/>
      <c r="AA17" s="145"/>
      <c r="AB17" s="145"/>
      <c r="AC17" s="145"/>
      <c r="AD17" s="145"/>
      <c r="AE17" s="145"/>
      <c r="AF17" s="145"/>
      <c r="AG17" s="145" t="s">
        <v>473</v>
      </c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outlineLevel="1" x14ac:dyDescent="0.25">
      <c r="A18" s="148"/>
      <c r="B18" s="149"/>
      <c r="C18" s="240" t="s">
        <v>425</v>
      </c>
      <c r="D18" s="241"/>
      <c r="E18" s="241"/>
      <c r="F18" s="241"/>
      <c r="G18" s="241"/>
      <c r="H18" s="151"/>
      <c r="I18" s="151"/>
      <c r="J18" s="151"/>
      <c r="K18" s="151"/>
      <c r="L18" s="151"/>
      <c r="M18" s="151"/>
      <c r="N18" s="150"/>
      <c r="O18" s="150"/>
      <c r="P18" s="150"/>
      <c r="Q18" s="150"/>
      <c r="R18" s="151"/>
      <c r="S18" s="151"/>
      <c r="T18" s="151"/>
      <c r="U18" s="151"/>
      <c r="V18" s="151"/>
      <c r="W18" s="151"/>
      <c r="X18" s="151"/>
      <c r="Y18" s="151"/>
      <c r="Z18" s="145"/>
      <c r="AA18" s="145"/>
      <c r="AB18" s="145"/>
      <c r="AC18" s="145"/>
      <c r="AD18" s="145"/>
      <c r="AE18" s="145"/>
      <c r="AF18" s="145"/>
      <c r="AG18" s="145" t="s">
        <v>293</v>
      </c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outlineLevel="1" x14ac:dyDescent="0.25">
      <c r="A19" s="148"/>
      <c r="B19" s="149"/>
      <c r="C19" s="176" t="s">
        <v>518</v>
      </c>
      <c r="D19" s="152"/>
      <c r="E19" s="153"/>
      <c r="F19" s="151"/>
      <c r="G19" s="151"/>
      <c r="H19" s="151"/>
      <c r="I19" s="151"/>
      <c r="J19" s="151"/>
      <c r="K19" s="151"/>
      <c r="L19" s="151"/>
      <c r="M19" s="151"/>
      <c r="N19" s="150"/>
      <c r="O19" s="150"/>
      <c r="P19" s="150"/>
      <c r="Q19" s="150"/>
      <c r="R19" s="151"/>
      <c r="S19" s="151"/>
      <c r="T19" s="151"/>
      <c r="U19" s="151"/>
      <c r="V19" s="151"/>
      <c r="W19" s="151"/>
      <c r="X19" s="151"/>
      <c r="Y19" s="151"/>
      <c r="Z19" s="145"/>
      <c r="AA19" s="145"/>
      <c r="AB19" s="145"/>
      <c r="AC19" s="145"/>
      <c r="AD19" s="145"/>
      <c r="AE19" s="145"/>
      <c r="AF19" s="145"/>
      <c r="AG19" s="145" t="s">
        <v>295</v>
      </c>
      <c r="AH19" s="145">
        <v>0</v>
      </c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outlineLevel="2" x14ac:dyDescent="0.25">
      <c r="A20" s="148"/>
      <c r="B20" s="149"/>
      <c r="C20" s="176" t="s">
        <v>519</v>
      </c>
      <c r="D20" s="152"/>
      <c r="E20" s="153">
        <v>32</v>
      </c>
      <c r="F20" s="151"/>
      <c r="G20" s="151"/>
      <c r="H20" s="151"/>
      <c r="I20" s="151"/>
      <c r="J20" s="151"/>
      <c r="K20" s="151"/>
      <c r="L20" s="151"/>
      <c r="M20" s="151"/>
      <c r="N20" s="150"/>
      <c r="O20" s="150"/>
      <c r="P20" s="150"/>
      <c r="Q20" s="150"/>
      <c r="R20" s="151"/>
      <c r="S20" s="151"/>
      <c r="T20" s="151"/>
      <c r="U20" s="151"/>
      <c r="V20" s="151"/>
      <c r="W20" s="151"/>
      <c r="X20" s="151"/>
      <c r="Y20" s="151"/>
      <c r="Z20" s="145"/>
      <c r="AA20" s="145"/>
      <c r="AB20" s="145"/>
      <c r="AC20" s="145"/>
      <c r="AD20" s="145"/>
      <c r="AE20" s="145"/>
      <c r="AF20" s="145"/>
      <c r="AG20" s="145" t="s">
        <v>295</v>
      </c>
      <c r="AH20" s="145">
        <v>0</v>
      </c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x14ac:dyDescent="0.25">
      <c r="A21" s="167">
        <v>4</v>
      </c>
      <c r="B21" s="168" t="s">
        <v>520</v>
      </c>
      <c r="C21" s="175" t="s">
        <v>521</v>
      </c>
      <c r="D21" s="169" t="s">
        <v>517</v>
      </c>
      <c r="E21" s="170">
        <v>32</v>
      </c>
      <c r="F21" s="171">
        <v>2.8</v>
      </c>
      <c r="G21" s="171">
        <v>89.6</v>
      </c>
      <c r="H21" s="171">
        <v>2.8</v>
      </c>
      <c r="I21" s="171">
        <v>89.6</v>
      </c>
      <c r="J21" s="171">
        <v>0</v>
      </c>
      <c r="K21" s="171">
        <v>0</v>
      </c>
      <c r="L21" s="171">
        <v>21</v>
      </c>
      <c r="M21" s="171">
        <v>108.416</v>
      </c>
      <c r="N21" s="170">
        <v>0</v>
      </c>
      <c r="O21" s="170">
        <v>0</v>
      </c>
      <c r="P21" s="170">
        <v>0</v>
      </c>
      <c r="Q21" s="170">
        <v>0</v>
      </c>
      <c r="R21" s="171" t="s">
        <v>430</v>
      </c>
      <c r="S21" s="171" t="s">
        <v>522</v>
      </c>
      <c r="T21" s="171" t="s">
        <v>302</v>
      </c>
      <c r="U21" s="151">
        <v>0</v>
      </c>
      <c r="V21" s="151">
        <v>0</v>
      </c>
      <c r="W21" s="151"/>
      <c r="X21" s="151" t="s">
        <v>431</v>
      </c>
      <c r="Y21" s="151" t="s">
        <v>290</v>
      </c>
      <c r="Z21" s="145"/>
      <c r="AA21" s="145"/>
      <c r="AB21" s="145"/>
      <c r="AC21" s="145"/>
      <c r="AD21" s="145"/>
      <c r="AE21" s="145"/>
      <c r="AF21" s="145"/>
      <c r="AG21" s="145" t="s">
        <v>473</v>
      </c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outlineLevel="1" x14ac:dyDescent="0.25">
      <c r="A22" s="148"/>
      <c r="B22" s="149"/>
      <c r="C22" s="240" t="s">
        <v>425</v>
      </c>
      <c r="D22" s="241"/>
      <c r="E22" s="241"/>
      <c r="F22" s="241"/>
      <c r="G22" s="241"/>
      <c r="H22" s="151"/>
      <c r="I22" s="151"/>
      <c r="J22" s="151"/>
      <c r="K22" s="151"/>
      <c r="L22" s="151"/>
      <c r="M22" s="151"/>
      <c r="N22" s="150"/>
      <c r="O22" s="150"/>
      <c r="P22" s="150"/>
      <c r="Q22" s="150"/>
      <c r="R22" s="151"/>
      <c r="S22" s="151"/>
      <c r="T22" s="151"/>
      <c r="U22" s="151"/>
      <c r="V22" s="151"/>
      <c r="W22" s="151"/>
      <c r="X22" s="151"/>
      <c r="Y22" s="151"/>
      <c r="Z22" s="145"/>
      <c r="AA22" s="145"/>
      <c r="AB22" s="145"/>
      <c r="AC22" s="145"/>
      <c r="AD22" s="145"/>
      <c r="AE22" s="145"/>
      <c r="AF22" s="145"/>
      <c r="AG22" s="145" t="s">
        <v>293</v>
      </c>
      <c r="AH22" s="145"/>
      <c r="AI22" s="145"/>
      <c r="AJ22" s="145"/>
      <c r="AK22" s="145"/>
      <c r="AL22" s="145"/>
      <c r="AM22" s="145"/>
      <c r="AN22" s="145"/>
      <c r="AO22" s="145"/>
      <c r="AP22" s="145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  <c r="BB22" s="145"/>
      <c r="BC22" s="145"/>
      <c r="BD22" s="145"/>
      <c r="BE22" s="145"/>
      <c r="BF22" s="145"/>
      <c r="BG22" s="145"/>
      <c r="BH22" s="145"/>
    </row>
    <row r="23" spans="1:60" outlineLevel="1" x14ac:dyDescent="0.25">
      <c r="A23" s="148"/>
      <c r="B23" s="149"/>
      <c r="C23" s="176" t="s">
        <v>518</v>
      </c>
      <c r="D23" s="152"/>
      <c r="E23" s="153"/>
      <c r="F23" s="151"/>
      <c r="G23" s="151"/>
      <c r="H23" s="151"/>
      <c r="I23" s="151"/>
      <c r="J23" s="151"/>
      <c r="K23" s="151"/>
      <c r="L23" s="151"/>
      <c r="M23" s="151"/>
      <c r="N23" s="150"/>
      <c r="O23" s="150"/>
      <c r="P23" s="150"/>
      <c r="Q23" s="150"/>
      <c r="R23" s="151"/>
      <c r="S23" s="151"/>
      <c r="T23" s="151"/>
      <c r="U23" s="151"/>
      <c r="V23" s="151"/>
      <c r="W23" s="151"/>
      <c r="X23" s="151"/>
      <c r="Y23" s="151"/>
      <c r="Z23" s="145"/>
      <c r="AA23" s="145"/>
      <c r="AB23" s="145"/>
      <c r="AC23" s="145"/>
      <c r="AD23" s="145"/>
      <c r="AE23" s="145"/>
      <c r="AF23" s="145"/>
      <c r="AG23" s="145" t="s">
        <v>295</v>
      </c>
      <c r="AH23" s="145">
        <v>0</v>
      </c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outlineLevel="2" x14ac:dyDescent="0.25">
      <c r="A24" s="148"/>
      <c r="B24" s="149"/>
      <c r="C24" s="176" t="s">
        <v>519</v>
      </c>
      <c r="D24" s="152"/>
      <c r="E24" s="153">
        <v>32</v>
      </c>
      <c r="F24" s="151"/>
      <c r="G24" s="151"/>
      <c r="H24" s="151"/>
      <c r="I24" s="151"/>
      <c r="J24" s="151"/>
      <c r="K24" s="151"/>
      <c r="L24" s="151"/>
      <c r="M24" s="151"/>
      <c r="N24" s="150"/>
      <c r="O24" s="150"/>
      <c r="P24" s="150"/>
      <c r="Q24" s="150"/>
      <c r="R24" s="151"/>
      <c r="S24" s="151"/>
      <c r="T24" s="151"/>
      <c r="U24" s="151"/>
      <c r="V24" s="151"/>
      <c r="W24" s="151"/>
      <c r="X24" s="151"/>
      <c r="Y24" s="151"/>
      <c r="Z24" s="145"/>
      <c r="AA24" s="145"/>
      <c r="AB24" s="145"/>
      <c r="AC24" s="145"/>
      <c r="AD24" s="145"/>
      <c r="AE24" s="145"/>
      <c r="AF24" s="145"/>
      <c r="AG24" s="145" t="s">
        <v>295</v>
      </c>
      <c r="AH24" s="145">
        <v>0</v>
      </c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</row>
    <row r="25" spans="1:60" x14ac:dyDescent="0.25">
      <c r="A25" s="167">
        <v>5</v>
      </c>
      <c r="B25" s="168" t="s">
        <v>523</v>
      </c>
      <c r="C25" s="175" t="s">
        <v>524</v>
      </c>
      <c r="D25" s="169" t="s">
        <v>371</v>
      </c>
      <c r="E25" s="170">
        <v>4.5</v>
      </c>
      <c r="F25" s="171">
        <v>1072</v>
      </c>
      <c r="G25" s="171">
        <v>4824</v>
      </c>
      <c r="H25" s="171">
        <v>0</v>
      </c>
      <c r="I25" s="171">
        <v>0</v>
      </c>
      <c r="J25" s="171">
        <v>1072</v>
      </c>
      <c r="K25" s="171">
        <v>4824</v>
      </c>
      <c r="L25" s="171">
        <v>21</v>
      </c>
      <c r="M25" s="171">
        <v>5837.04</v>
      </c>
      <c r="N25" s="170">
        <v>6.4200000000000004E-3</v>
      </c>
      <c r="O25" s="170">
        <v>2.8890000000000002E-2</v>
      </c>
      <c r="P25" s="170">
        <v>0</v>
      </c>
      <c r="Q25" s="170">
        <v>0</v>
      </c>
      <c r="R25" s="171"/>
      <c r="S25" s="171" t="s">
        <v>302</v>
      </c>
      <c r="T25" s="171" t="s">
        <v>302</v>
      </c>
      <c r="U25" s="151">
        <v>1.7370000000000001</v>
      </c>
      <c r="V25" s="151">
        <v>7.8165000000000004</v>
      </c>
      <c r="W25" s="151"/>
      <c r="X25" s="151" t="s">
        <v>289</v>
      </c>
      <c r="Y25" s="151" t="s">
        <v>290</v>
      </c>
      <c r="Z25" s="145"/>
      <c r="AA25" s="145"/>
      <c r="AB25" s="145"/>
      <c r="AC25" s="145"/>
      <c r="AD25" s="145"/>
      <c r="AE25" s="145"/>
      <c r="AF25" s="145"/>
      <c r="AG25" s="145" t="s">
        <v>291</v>
      </c>
      <c r="AH25" s="145"/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  <c r="BB25" s="145"/>
      <c r="BC25" s="145"/>
      <c r="BD25" s="145"/>
      <c r="BE25" s="145"/>
      <c r="BF25" s="145"/>
      <c r="BG25" s="145"/>
      <c r="BH25" s="145"/>
    </row>
    <row r="26" spans="1:60" outlineLevel="1" x14ac:dyDescent="0.25">
      <c r="A26" s="148"/>
      <c r="B26" s="149"/>
      <c r="C26" s="240" t="s">
        <v>425</v>
      </c>
      <c r="D26" s="241"/>
      <c r="E26" s="241"/>
      <c r="F26" s="241"/>
      <c r="G26" s="241"/>
      <c r="H26" s="151"/>
      <c r="I26" s="151"/>
      <c r="J26" s="151"/>
      <c r="K26" s="151"/>
      <c r="L26" s="151"/>
      <c r="M26" s="151"/>
      <c r="N26" s="150"/>
      <c r="O26" s="150"/>
      <c r="P26" s="150"/>
      <c r="Q26" s="150"/>
      <c r="R26" s="151"/>
      <c r="S26" s="151"/>
      <c r="T26" s="151"/>
      <c r="U26" s="151"/>
      <c r="V26" s="151"/>
      <c r="W26" s="151"/>
      <c r="X26" s="151"/>
      <c r="Y26" s="151"/>
      <c r="Z26" s="145"/>
      <c r="AA26" s="145"/>
      <c r="AB26" s="145"/>
      <c r="AC26" s="145"/>
      <c r="AD26" s="145"/>
      <c r="AE26" s="145"/>
      <c r="AF26" s="145"/>
      <c r="AG26" s="145" t="s">
        <v>293</v>
      </c>
      <c r="AH26" s="145"/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</row>
    <row r="27" spans="1:60" outlineLevel="1" x14ac:dyDescent="0.25">
      <c r="A27" s="148"/>
      <c r="B27" s="149"/>
      <c r="C27" s="176" t="s">
        <v>525</v>
      </c>
      <c r="D27" s="152"/>
      <c r="E27" s="153"/>
      <c r="F27" s="151"/>
      <c r="G27" s="151"/>
      <c r="H27" s="151"/>
      <c r="I27" s="151"/>
      <c r="J27" s="151"/>
      <c r="K27" s="151"/>
      <c r="L27" s="151"/>
      <c r="M27" s="151"/>
      <c r="N27" s="150"/>
      <c r="O27" s="150"/>
      <c r="P27" s="150"/>
      <c r="Q27" s="150"/>
      <c r="R27" s="151"/>
      <c r="S27" s="151"/>
      <c r="T27" s="151"/>
      <c r="U27" s="151"/>
      <c r="V27" s="151"/>
      <c r="W27" s="151"/>
      <c r="X27" s="151"/>
      <c r="Y27" s="151"/>
      <c r="Z27" s="145"/>
      <c r="AA27" s="145"/>
      <c r="AB27" s="145"/>
      <c r="AC27" s="145"/>
      <c r="AD27" s="145"/>
      <c r="AE27" s="145"/>
      <c r="AF27" s="145"/>
      <c r="AG27" s="145" t="s">
        <v>295</v>
      </c>
      <c r="AH27" s="145">
        <v>0</v>
      </c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5"/>
      <c r="AU27" s="145"/>
      <c r="AV27" s="145"/>
      <c r="AW27" s="145"/>
      <c r="AX27" s="145"/>
      <c r="AY27" s="145"/>
      <c r="AZ27" s="145"/>
      <c r="BA27" s="145"/>
      <c r="BB27" s="145"/>
      <c r="BC27" s="145"/>
      <c r="BD27" s="145"/>
      <c r="BE27" s="145"/>
      <c r="BF27" s="145"/>
      <c r="BG27" s="145"/>
      <c r="BH27" s="145"/>
    </row>
    <row r="28" spans="1:60" outlineLevel="2" x14ac:dyDescent="0.25">
      <c r="A28" s="148"/>
      <c r="B28" s="149"/>
      <c r="C28" s="176" t="s">
        <v>526</v>
      </c>
      <c r="D28" s="152"/>
      <c r="E28" s="153">
        <v>4.5</v>
      </c>
      <c r="F28" s="151"/>
      <c r="G28" s="151"/>
      <c r="H28" s="151"/>
      <c r="I28" s="151"/>
      <c r="J28" s="151"/>
      <c r="K28" s="151"/>
      <c r="L28" s="151"/>
      <c r="M28" s="151"/>
      <c r="N28" s="150"/>
      <c r="O28" s="150"/>
      <c r="P28" s="150"/>
      <c r="Q28" s="150"/>
      <c r="R28" s="151"/>
      <c r="S28" s="151"/>
      <c r="T28" s="151"/>
      <c r="U28" s="151"/>
      <c r="V28" s="151"/>
      <c r="W28" s="151"/>
      <c r="X28" s="151"/>
      <c r="Y28" s="151"/>
      <c r="Z28" s="145"/>
      <c r="AA28" s="145"/>
      <c r="AB28" s="145"/>
      <c r="AC28" s="145"/>
      <c r="AD28" s="145"/>
      <c r="AE28" s="145"/>
      <c r="AF28" s="145"/>
      <c r="AG28" s="145" t="s">
        <v>295</v>
      </c>
      <c r="AH28" s="145">
        <v>0</v>
      </c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5"/>
      <c r="BG28" s="145"/>
      <c r="BH28" s="145"/>
    </row>
    <row r="29" spans="1:60" ht="20.399999999999999" x14ac:dyDescent="0.25">
      <c r="A29" s="167">
        <v>6</v>
      </c>
      <c r="B29" s="168" t="s">
        <v>527</v>
      </c>
      <c r="C29" s="175" t="s">
        <v>528</v>
      </c>
      <c r="D29" s="169" t="s">
        <v>529</v>
      </c>
      <c r="E29" s="170">
        <v>4.5</v>
      </c>
      <c r="F29" s="171">
        <v>3889</v>
      </c>
      <c r="G29" s="171">
        <v>17500.5</v>
      </c>
      <c r="H29" s="171">
        <v>3889</v>
      </c>
      <c r="I29" s="171">
        <v>17500.5</v>
      </c>
      <c r="J29" s="171">
        <v>0</v>
      </c>
      <c r="K29" s="171">
        <v>0</v>
      </c>
      <c r="L29" s="171">
        <v>21</v>
      </c>
      <c r="M29" s="171">
        <v>21175.605</v>
      </c>
      <c r="N29" s="170">
        <v>0.15</v>
      </c>
      <c r="O29" s="170">
        <v>0.67499999999999993</v>
      </c>
      <c r="P29" s="170">
        <v>0</v>
      </c>
      <c r="Q29" s="170">
        <v>0</v>
      </c>
      <c r="R29" s="171" t="s">
        <v>430</v>
      </c>
      <c r="S29" s="171" t="s">
        <v>302</v>
      </c>
      <c r="T29" s="171" t="s">
        <v>302</v>
      </c>
      <c r="U29" s="151">
        <v>0</v>
      </c>
      <c r="V29" s="151">
        <v>0</v>
      </c>
      <c r="W29" s="151"/>
      <c r="X29" s="151" t="s">
        <v>431</v>
      </c>
      <c r="Y29" s="151" t="s">
        <v>290</v>
      </c>
      <c r="Z29" s="145"/>
      <c r="AA29" s="145"/>
      <c r="AB29" s="145"/>
      <c r="AC29" s="145"/>
      <c r="AD29" s="145"/>
      <c r="AE29" s="145"/>
      <c r="AF29" s="145"/>
      <c r="AG29" s="145" t="s">
        <v>473</v>
      </c>
      <c r="AH29" s="145"/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145"/>
      <c r="BB29" s="145"/>
      <c r="BC29" s="145"/>
      <c r="BD29" s="145"/>
      <c r="BE29" s="145"/>
      <c r="BF29" s="145"/>
      <c r="BG29" s="145"/>
      <c r="BH29" s="145"/>
    </row>
    <row r="30" spans="1:60" outlineLevel="1" x14ac:dyDescent="0.25">
      <c r="A30" s="148"/>
      <c r="B30" s="149"/>
      <c r="C30" s="240" t="s">
        <v>425</v>
      </c>
      <c r="D30" s="241"/>
      <c r="E30" s="241"/>
      <c r="F30" s="241"/>
      <c r="G30" s="241"/>
      <c r="H30" s="151"/>
      <c r="I30" s="151"/>
      <c r="J30" s="151"/>
      <c r="K30" s="151"/>
      <c r="L30" s="151"/>
      <c r="M30" s="151"/>
      <c r="N30" s="150"/>
      <c r="O30" s="150"/>
      <c r="P30" s="150"/>
      <c r="Q30" s="150"/>
      <c r="R30" s="151"/>
      <c r="S30" s="151"/>
      <c r="T30" s="151"/>
      <c r="U30" s="151"/>
      <c r="V30" s="151"/>
      <c r="W30" s="151"/>
      <c r="X30" s="151"/>
      <c r="Y30" s="151"/>
      <c r="Z30" s="145"/>
      <c r="AA30" s="145"/>
      <c r="AB30" s="145"/>
      <c r="AC30" s="145"/>
      <c r="AD30" s="145"/>
      <c r="AE30" s="145"/>
      <c r="AF30" s="145"/>
      <c r="AG30" s="145" t="s">
        <v>293</v>
      </c>
      <c r="AH30" s="145"/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  <c r="BB30" s="145"/>
      <c r="BC30" s="145"/>
      <c r="BD30" s="145"/>
      <c r="BE30" s="145"/>
      <c r="BF30" s="145"/>
      <c r="BG30" s="145"/>
      <c r="BH30" s="145"/>
    </row>
    <row r="31" spans="1:60" outlineLevel="1" x14ac:dyDescent="0.25">
      <c r="A31" s="148"/>
      <c r="B31" s="149"/>
      <c r="C31" s="176" t="s">
        <v>530</v>
      </c>
      <c r="D31" s="152"/>
      <c r="E31" s="153"/>
      <c r="F31" s="151"/>
      <c r="G31" s="151"/>
      <c r="H31" s="151"/>
      <c r="I31" s="151"/>
      <c r="J31" s="151"/>
      <c r="K31" s="151"/>
      <c r="L31" s="151"/>
      <c r="M31" s="151"/>
      <c r="N31" s="150"/>
      <c r="O31" s="150"/>
      <c r="P31" s="150"/>
      <c r="Q31" s="150"/>
      <c r="R31" s="151"/>
      <c r="S31" s="151"/>
      <c r="T31" s="151"/>
      <c r="U31" s="151"/>
      <c r="V31" s="151"/>
      <c r="W31" s="151"/>
      <c r="X31" s="151"/>
      <c r="Y31" s="151"/>
      <c r="Z31" s="145"/>
      <c r="AA31" s="145"/>
      <c r="AB31" s="145"/>
      <c r="AC31" s="145"/>
      <c r="AD31" s="145"/>
      <c r="AE31" s="145"/>
      <c r="AF31" s="145"/>
      <c r="AG31" s="145" t="s">
        <v>295</v>
      </c>
      <c r="AH31" s="145">
        <v>0</v>
      </c>
      <c r="AI31" s="145"/>
      <c r="AJ31" s="145"/>
      <c r="AK31" s="145"/>
      <c r="AL31" s="145"/>
      <c r="AM31" s="145"/>
      <c r="AN31" s="145"/>
      <c r="AO31" s="145"/>
      <c r="AP31" s="145"/>
      <c r="AQ31" s="145"/>
      <c r="AR31" s="145"/>
      <c r="AS31" s="145"/>
      <c r="AT31" s="145"/>
      <c r="AU31" s="145"/>
      <c r="AV31" s="145"/>
      <c r="AW31" s="145"/>
      <c r="AX31" s="145"/>
      <c r="AY31" s="145"/>
      <c r="AZ31" s="145"/>
      <c r="BA31" s="145"/>
      <c r="BB31" s="145"/>
      <c r="BC31" s="145"/>
      <c r="BD31" s="145"/>
      <c r="BE31" s="145"/>
      <c r="BF31" s="145"/>
      <c r="BG31" s="145"/>
      <c r="BH31" s="145"/>
    </row>
    <row r="32" spans="1:60" outlineLevel="2" x14ac:dyDescent="0.25">
      <c r="A32" s="148"/>
      <c r="B32" s="149"/>
      <c r="C32" s="176" t="s">
        <v>526</v>
      </c>
      <c r="D32" s="152"/>
      <c r="E32" s="153">
        <v>4.5</v>
      </c>
      <c r="F32" s="151"/>
      <c r="G32" s="151"/>
      <c r="H32" s="151"/>
      <c r="I32" s="151"/>
      <c r="J32" s="151"/>
      <c r="K32" s="151"/>
      <c r="L32" s="151"/>
      <c r="M32" s="151"/>
      <c r="N32" s="150"/>
      <c r="O32" s="150"/>
      <c r="P32" s="150"/>
      <c r="Q32" s="150"/>
      <c r="R32" s="151"/>
      <c r="S32" s="151"/>
      <c r="T32" s="151"/>
      <c r="U32" s="151"/>
      <c r="V32" s="151"/>
      <c r="W32" s="151"/>
      <c r="X32" s="151"/>
      <c r="Y32" s="151"/>
      <c r="Z32" s="145"/>
      <c r="AA32" s="145"/>
      <c r="AB32" s="145"/>
      <c r="AC32" s="145"/>
      <c r="AD32" s="145"/>
      <c r="AE32" s="145"/>
      <c r="AF32" s="145"/>
      <c r="AG32" s="145" t="s">
        <v>295</v>
      </c>
      <c r="AH32" s="145">
        <v>0</v>
      </c>
      <c r="AI32" s="145"/>
      <c r="AJ32" s="145"/>
      <c r="AK32" s="145"/>
      <c r="AL32" s="145"/>
      <c r="AM32" s="145"/>
      <c r="AN32" s="145"/>
      <c r="AO32" s="145"/>
      <c r="AP32" s="145"/>
      <c r="AQ32" s="145"/>
      <c r="AR32" s="145"/>
      <c r="AS32" s="145"/>
      <c r="AT32" s="145"/>
      <c r="AU32" s="145"/>
      <c r="AV32" s="145"/>
      <c r="AW32" s="145"/>
      <c r="AX32" s="145"/>
      <c r="AY32" s="145"/>
      <c r="AZ32" s="145"/>
      <c r="BA32" s="145"/>
      <c r="BB32" s="145"/>
      <c r="BC32" s="145"/>
      <c r="BD32" s="145"/>
      <c r="BE32" s="145"/>
      <c r="BF32" s="145"/>
      <c r="BG32" s="145"/>
      <c r="BH32" s="145"/>
    </row>
    <row r="33" spans="1:60" x14ac:dyDescent="0.25">
      <c r="A33" s="155" t="s">
        <v>282</v>
      </c>
      <c r="B33" s="156" t="s">
        <v>201</v>
      </c>
      <c r="C33" s="174" t="s">
        <v>202</v>
      </c>
      <c r="D33" s="157"/>
      <c r="E33" s="158"/>
      <c r="F33" s="159"/>
      <c r="G33" s="159">
        <v>-11446.68</v>
      </c>
      <c r="H33" s="159"/>
      <c r="I33" s="159">
        <v>-3878.46</v>
      </c>
      <c r="J33" s="159"/>
      <c r="K33" s="159">
        <v>-7568.22</v>
      </c>
      <c r="L33" s="159"/>
      <c r="M33" s="159"/>
      <c r="N33" s="158"/>
      <c r="O33" s="158"/>
      <c r="P33" s="158"/>
      <c r="Q33" s="158"/>
      <c r="R33" s="159"/>
      <c r="S33" s="159"/>
      <c r="T33" s="160"/>
      <c r="U33" s="154"/>
      <c r="V33" s="154"/>
      <c r="W33" s="154"/>
      <c r="X33" s="154"/>
      <c r="Y33" s="154"/>
      <c r="AG33" t="s">
        <v>283</v>
      </c>
    </row>
    <row r="34" spans="1:60" ht="40.799999999999997" x14ac:dyDescent="0.25">
      <c r="A34" s="167">
        <v>7</v>
      </c>
      <c r="B34" s="168" t="s">
        <v>531</v>
      </c>
      <c r="C34" s="175" t="s">
        <v>532</v>
      </c>
      <c r="D34" s="169" t="s">
        <v>315</v>
      </c>
      <c r="E34" s="170">
        <v>-0.47599999999999998</v>
      </c>
      <c r="F34" s="171">
        <v>3848.96</v>
      </c>
      <c r="G34" s="171">
        <v>-1832.1</v>
      </c>
      <c r="H34" s="171">
        <v>0</v>
      </c>
      <c r="I34" s="171">
        <v>0</v>
      </c>
      <c r="J34" s="171">
        <v>3848.96</v>
      </c>
      <c r="K34" s="171">
        <v>-1832.1049599999999</v>
      </c>
      <c r="L34" s="171">
        <v>21</v>
      </c>
      <c r="M34" s="171">
        <v>-2216.8409999999999</v>
      </c>
      <c r="N34" s="170">
        <v>2.45343</v>
      </c>
      <c r="O34" s="170">
        <v>-1.1678326799999998</v>
      </c>
      <c r="P34" s="170">
        <v>0</v>
      </c>
      <c r="Q34" s="170">
        <v>0</v>
      </c>
      <c r="R34" s="171"/>
      <c r="S34" s="171" t="s">
        <v>287</v>
      </c>
      <c r="T34" s="172" t="s">
        <v>288</v>
      </c>
      <c r="U34" s="151">
        <v>0.95499999999999996</v>
      </c>
      <c r="V34" s="151">
        <v>-0.45457999999999998</v>
      </c>
      <c r="W34" s="151"/>
      <c r="X34" s="151" t="s">
        <v>289</v>
      </c>
      <c r="Y34" s="151" t="s">
        <v>290</v>
      </c>
      <c r="Z34" s="145"/>
      <c r="AA34" s="145"/>
      <c r="AB34" s="145"/>
      <c r="AC34" s="145"/>
      <c r="AD34" s="145"/>
      <c r="AE34" s="145"/>
      <c r="AF34" s="145"/>
      <c r="AG34" s="145" t="s">
        <v>291</v>
      </c>
      <c r="AH34" s="145"/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</row>
    <row r="35" spans="1:60" outlineLevel="1" x14ac:dyDescent="0.25">
      <c r="A35" s="148"/>
      <c r="B35" s="149"/>
      <c r="C35" s="240" t="s">
        <v>533</v>
      </c>
      <c r="D35" s="241"/>
      <c r="E35" s="241"/>
      <c r="F35" s="241"/>
      <c r="G35" s="241"/>
      <c r="H35" s="151"/>
      <c r="I35" s="151"/>
      <c r="J35" s="151"/>
      <c r="K35" s="151"/>
      <c r="L35" s="151"/>
      <c r="M35" s="151"/>
      <c r="N35" s="150"/>
      <c r="O35" s="150"/>
      <c r="P35" s="150"/>
      <c r="Q35" s="150"/>
      <c r="R35" s="151"/>
      <c r="S35" s="151"/>
      <c r="T35" s="151"/>
      <c r="U35" s="151"/>
      <c r="V35" s="151"/>
      <c r="W35" s="151"/>
      <c r="X35" s="151"/>
      <c r="Y35" s="151"/>
      <c r="Z35" s="145"/>
      <c r="AA35" s="145"/>
      <c r="AB35" s="145"/>
      <c r="AC35" s="145"/>
      <c r="AD35" s="145"/>
      <c r="AE35" s="145"/>
      <c r="AF35" s="145"/>
      <c r="AG35" s="145" t="s">
        <v>293</v>
      </c>
      <c r="AH35" s="145"/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</row>
    <row r="36" spans="1:60" outlineLevel="1" x14ac:dyDescent="0.25">
      <c r="A36" s="148"/>
      <c r="B36" s="149"/>
      <c r="C36" s="176" t="s">
        <v>534</v>
      </c>
      <c r="D36" s="152"/>
      <c r="E36" s="153"/>
      <c r="F36" s="151"/>
      <c r="G36" s="151"/>
      <c r="H36" s="151"/>
      <c r="I36" s="151"/>
      <c r="J36" s="151"/>
      <c r="K36" s="151"/>
      <c r="L36" s="151"/>
      <c r="M36" s="151"/>
      <c r="N36" s="150"/>
      <c r="O36" s="150"/>
      <c r="P36" s="150"/>
      <c r="Q36" s="150"/>
      <c r="R36" s="151"/>
      <c r="S36" s="151"/>
      <c r="T36" s="151"/>
      <c r="U36" s="151"/>
      <c r="V36" s="151"/>
      <c r="W36" s="151"/>
      <c r="X36" s="151"/>
      <c r="Y36" s="151"/>
      <c r="Z36" s="145"/>
      <c r="AA36" s="145"/>
      <c r="AB36" s="145"/>
      <c r="AC36" s="145"/>
      <c r="AD36" s="145"/>
      <c r="AE36" s="145"/>
      <c r="AF36" s="145"/>
      <c r="AG36" s="145" t="s">
        <v>295</v>
      </c>
      <c r="AH36" s="145">
        <v>0</v>
      </c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</row>
    <row r="37" spans="1:60" outlineLevel="2" x14ac:dyDescent="0.25">
      <c r="A37" s="148"/>
      <c r="B37" s="149"/>
      <c r="C37" s="176" t="s">
        <v>535</v>
      </c>
      <c r="D37" s="152"/>
      <c r="E37" s="153">
        <v>-0.48</v>
      </c>
      <c r="F37" s="151"/>
      <c r="G37" s="151"/>
      <c r="H37" s="151"/>
      <c r="I37" s="151"/>
      <c r="J37" s="151"/>
      <c r="K37" s="151"/>
      <c r="L37" s="151"/>
      <c r="M37" s="151"/>
      <c r="N37" s="150"/>
      <c r="O37" s="150"/>
      <c r="P37" s="150"/>
      <c r="Q37" s="150"/>
      <c r="R37" s="151"/>
      <c r="S37" s="151"/>
      <c r="T37" s="151"/>
      <c r="U37" s="151"/>
      <c r="V37" s="151"/>
      <c r="W37" s="151"/>
      <c r="X37" s="151"/>
      <c r="Y37" s="151"/>
      <c r="Z37" s="145"/>
      <c r="AA37" s="145"/>
      <c r="AB37" s="145"/>
      <c r="AC37" s="145"/>
      <c r="AD37" s="145"/>
      <c r="AE37" s="145"/>
      <c r="AF37" s="145"/>
      <c r="AG37" s="145" t="s">
        <v>295</v>
      </c>
      <c r="AH37" s="145">
        <v>0</v>
      </c>
      <c r="AI37" s="145"/>
      <c r="AJ37" s="145"/>
      <c r="AK37" s="145"/>
      <c r="AL37" s="145"/>
      <c r="AM37" s="145"/>
      <c r="AN37" s="145"/>
      <c r="AO37" s="145"/>
      <c r="AP37" s="145"/>
      <c r="AQ37" s="145"/>
      <c r="AR37" s="145"/>
      <c r="AS37" s="145"/>
      <c r="AT37" s="145"/>
      <c r="AU37" s="145"/>
      <c r="AV37" s="145"/>
      <c r="AW37" s="145"/>
      <c r="AX37" s="145"/>
      <c r="AY37" s="145"/>
      <c r="AZ37" s="145"/>
      <c r="BA37" s="145"/>
      <c r="BB37" s="145"/>
      <c r="BC37" s="145"/>
      <c r="BD37" s="145"/>
      <c r="BE37" s="145"/>
      <c r="BF37" s="145"/>
      <c r="BG37" s="145"/>
      <c r="BH37" s="145"/>
    </row>
    <row r="38" spans="1:60" ht="40.799999999999997" x14ac:dyDescent="0.25">
      <c r="A38" s="167">
        <v>8</v>
      </c>
      <c r="B38" s="168" t="s">
        <v>536</v>
      </c>
      <c r="C38" s="175" t="s">
        <v>537</v>
      </c>
      <c r="D38" s="169" t="s">
        <v>306</v>
      </c>
      <c r="E38" s="170">
        <v>-4.7590000000000003</v>
      </c>
      <c r="F38" s="171">
        <v>3658</v>
      </c>
      <c r="G38" s="171">
        <v>-17408.419999999998</v>
      </c>
      <c r="H38" s="171">
        <v>0</v>
      </c>
      <c r="I38" s="171">
        <v>0</v>
      </c>
      <c r="J38" s="171">
        <v>3658</v>
      </c>
      <c r="K38" s="171">
        <v>-17408.422000000002</v>
      </c>
      <c r="L38" s="171">
        <v>21</v>
      </c>
      <c r="M38" s="171">
        <v>-21064.188199999997</v>
      </c>
      <c r="N38" s="170">
        <v>9.7300000000000008E-3</v>
      </c>
      <c r="O38" s="170">
        <v>-4.6305070000000004E-2</v>
      </c>
      <c r="P38" s="170">
        <v>0</v>
      </c>
      <c r="Q38" s="170">
        <v>0</v>
      </c>
      <c r="R38" s="171"/>
      <c r="S38" s="171" t="s">
        <v>287</v>
      </c>
      <c r="T38" s="172" t="s">
        <v>288</v>
      </c>
      <c r="U38" s="151">
        <v>0</v>
      </c>
      <c r="V38" s="151">
        <v>0</v>
      </c>
      <c r="W38" s="151"/>
      <c r="X38" s="151" t="s">
        <v>289</v>
      </c>
      <c r="Y38" s="151" t="s">
        <v>290</v>
      </c>
      <c r="Z38" s="145"/>
      <c r="AA38" s="145"/>
      <c r="AB38" s="145"/>
      <c r="AC38" s="145"/>
      <c r="AD38" s="145"/>
      <c r="AE38" s="145"/>
      <c r="AF38" s="145"/>
      <c r="AG38" s="145" t="s">
        <v>291</v>
      </c>
      <c r="AH38" s="145"/>
      <c r="AI38" s="145"/>
      <c r="AJ38" s="145"/>
      <c r="AK38" s="145"/>
      <c r="AL38" s="145"/>
      <c r="AM38" s="145"/>
      <c r="AN38" s="145"/>
      <c r="AO38" s="145"/>
      <c r="AP38" s="145"/>
      <c r="AQ38" s="145"/>
      <c r="AR38" s="145"/>
      <c r="AS38" s="145"/>
      <c r="AT38" s="145"/>
      <c r="AU38" s="145"/>
      <c r="AV38" s="145"/>
      <c r="AW38" s="145"/>
      <c r="AX38" s="145"/>
      <c r="AY38" s="145"/>
      <c r="AZ38" s="145"/>
      <c r="BA38" s="145"/>
      <c r="BB38" s="145"/>
      <c r="BC38" s="145"/>
      <c r="BD38" s="145"/>
      <c r="BE38" s="145"/>
      <c r="BF38" s="145"/>
      <c r="BG38" s="145"/>
      <c r="BH38" s="145"/>
    </row>
    <row r="39" spans="1:60" ht="21" outlineLevel="1" x14ac:dyDescent="0.25">
      <c r="A39" s="148"/>
      <c r="B39" s="149"/>
      <c r="C39" s="240" t="s">
        <v>538</v>
      </c>
      <c r="D39" s="241"/>
      <c r="E39" s="241"/>
      <c r="F39" s="241"/>
      <c r="G39" s="241"/>
      <c r="H39" s="151"/>
      <c r="I39" s="151"/>
      <c r="J39" s="151"/>
      <c r="K39" s="151"/>
      <c r="L39" s="151"/>
      <c r="M39" s="151"/>
      <c r="N39" s="150"/>
      <c r="O39" s="150"/>
      <c r="P39" s="150"/>
      <c r="Q39" s="150"/>
      <c r="R39" s="151"/>
      <c r="S39" s="151"/>
      <c r="T39" s="151"/>
      <c r="U39" s="151"/>
      <c r="V39" s="151"/>
      <c r="W39" s="151"/>
      <c r="X39" s="151"/>
      <c r="Y39" s="151"/>
      <c r="Z39" s="145"/>
      <c r="AA39" s="145"/>
      <c r="AB39" s="145"/>
      <c r="AC39" s="145"/>
      <c r="AD39" s="145"/>
      <c r="AE39" s="145"/>
      <c r="AF39" s="145"/>
      <c r="AG39" s="145" t="s">
        <v>293</v>
      </c>
      <c r="AH39" s="145"/>
      <c r="AI39" s="145"/>
      <c r="AJ39" s="145"/>
      <c r="AK39" s="145"/>
      <c r="AL39" s="145"/>
      <c r="AM39" s="145"/>
      <c r="AN39" s="145"/>
      <c r="AO39" s="145"/>
      <c r="AP39" s="145"/>
      <c r="AQ39" s="145"/>
      <c r="AR39" s="145"/>
      <c r="AS39" s="145"/>
      <c r="AT39" s="145"/>
      <c r="AU39" s="145"/>
      <c r="AV39" s="145"/>
      <c r="AW39" s="145"/>
      <c r="AX39" s="145"/>
      <c r="AY39" s="145"/>
      <c r="AZ39" s="145"/>
      <c r="BA39" s="173" t="str">
        <f>C39</f>
        <v>nasucho na zdech do připravených ozubů, popř. na rovných zdech, trámech, průvlacích, do traverz s povrchem pozinkovaným, vč L 140x250x10,kompl prov</v>
      </c>
      <c r="BB39" s="145"/>
      <c r="BC39" s="145"/>
      <c r="BD39" s="145"/>
      <c r="BE39" s="145"/>
      <c r="BF39" s="145"/>
      <c r="BG39" s="145"/>
      <c r="BH39" s="145"/>
    </row>
    <row r="40" spans="1:60" outlineLevel="2" x14ac:dyDescent="0.25">
      <c r="A40" s="148"/>
      <c r="B40" s="149"/>
      <c r="C40" s="242" t="s">
        <v>539</v>
      </c>
      <c r="D40" s="243"/>
      <c r="E40" s="243"/>
      <c r="F40" s="243"/>
      <c r="G40" s="243"/>
      <c r="H40" s="151"/>
      <c r="I40" s="151"/>
      <c r="J40" s="151"/>
      <c r="K40" s="151"/>
      <c r="L40" s="151"/>
      <c r="M40" s="151"/>
      <c r="N40" s="150"/>
      <c r="O40" s="150"/>
      <c r="P40" s="150"/>
      <c r="Q40" s="150"/>
      <c r="R40" s="151"/>
      <c r="S40" s="151"/>
      <c r="T40" s="151"/>
      <c r="U40" s="151"/>
      <c r="V40" s="151"/>
      <c r="W40" s="151"/>
      <c r="X40" s="151"/>
      <c r="Y40" s="151"/>
      <c r="Z40" s="145"/>
      <c r="AA40" s="145"/>
      <c r="AB40" s="145"/>
      <c r="AC40" s="145"/>
      <c r="AD40" s="145"/>
      <c r="AE40" s="145"/>
      <c r="AF40" s="145"/>
      <c r="AG40" s="145" t="s">
        <v>293</v>
      </c>
      <c r="AH40" s="145"/>
      <c r="AI40" s="145"/>
      <c r="AJ40" s="145"/>
      <c r="AK40" s="145"/>
      <c r="AL40" s="145"/>
      <c r="AM40" s="145"/>
      <c r="AN40" s="145"/>
      <c r="AO40" s="145"/>
      <c r="AP40" s="145"/>
      <c r="AQ40" s="145"/>
      <c r="AR40" s="145"/>
      <c r="AS40" s="145"/>
      <c r="AT40" s="145"/>
      <c r="AU40" s="145"/>
      <c r="AV40" s="145"/>
      <c r="AW40" s="145"/>
      <c r="AX40" s="145"/>
      <c r="AY40" s="145"/>
      <c r="AZ40" s="145"/>
      <c r="BA40" s="145"/>
      <c r="BB40" s="145"/>
      <c r="BC40" s="145"/>
      <c r="BD40" s="145"/>
      <c r="BE40" s="145"/>
      <c r="BF40" s="145"/>
      <c r="BG40" s="145"/>
      <c r="BH40" s="145"/>
    </row>
    <row r="41" spans="1:60" outlineLevel="1" x14ac:dyDescent="0.25">
      <c r="A41" s="148"/>
      <c r="B41" s="149"/>
      <c r="C41" s="176" t="s">
        <v>540</v>
      </c>
      <c r="D41" s="152"/>
      <c r="E41" s="153"/>
      <c r="F41" s="151"/>
      <c r="G41" s="151"/>
      <c r="H41" s="151"/>
      <c r="I41" s="151"/>
      <c r="J41" s="151"/>
      <c r="K41" s="151"/>
      <c r="L41" s="151"/>
      <c r="M41" s="151"/>
      <c r="N41" s="150"/>
      <c r="O41" s="150"/>
      <c r="P41" s="150"/>
      <c r="Q41" s="150"/>
      <c r="R41" s="151"/>
      <c r="S41" s="151"/>
      <c r="T41" s="151"/>
      <c r="U41" s="151"/>
      <c r="V41" s="151"/>
      <c r="W41" s="151"/>
      <c r="X41" s="151"/>
      <c r="Y41" s="151"/>
      <c r="Z41" s="145"/>
      <c r="AA41" s="145"/>
      <c r="AB41" s="145"/>
      <c r="AC41" s="145"/>
      <c r="AD41" s="145"/>
      <c r="AE41" s="145"/>
      <c r="AF41" s="145"/>
      <c r="AG41" s="145" t="s">
        <v>295</v>
      </c>
      <c r="AH41" s="145">
        <v>0</v>
      </c>
      <c r="AI41" s="145"/>
      <c r="AJ41" s="145"/>
      <c r="AK41" s="145"/>
      <c r="AL41" s="145"/>
      <c r="AM41" s="145"/>
      <c r="AN41" s="145"/>
      <c r="AO41" s="145"/>
      <c r="AP41" s="145"/>
      <c r="AQ41" s="145"/>
      <c r="AR41" s="145"/>
      <c r="AS41" s="145"/>
      <c r="AT41" s="145"/>
      <c r="AU41" s="145"/>
      <c r="AV41" s="145"/>
      <c r="AW41" s="145"/>
      <c r="AX41" s="145"/>
      <c r="AY41" s="145"/>
      <c r="AZ41" s="145"/>
      <c r="BA41" s="145"/>
      <c r="BB41" s="145"/>
      <c r="BC41" s="145"/>
      <c r="BD41" s="145"/>
      <c r="BE41" s="145"/>
      <c r="BF41" s="145"/>
      <c r="BG41" s="145"/>
      <c r="BH41" s="145"/>
    </row>
    <row r="42" spans="1:60" outlineLevel="2" x14ac:dyDescent="0.25">
      <c r="A42" s="148"/>
      <c r="B42" s="149"/>
      <c r="C42" s="176" t="s">
        <v>541</v>
      </c>
      <c r="D42" s="152"/>
      <c r="E42" s="153">
        <v>-4.76</v>
      </c>
      <c r="F42" s="151"/>
      <c r="G42" s="151"/>
      <c r="H42" s="151"/>
      <c r="I42" s="151"/>
      <c r="J42" s="151"/>
      <c r="K42" s="151"/>
      <c r="L42" s="151"/>
      <c r="M42" s="151"/>
      <c r="N42" s="150"/>
      <c r="O42" s="150"/>
      <c r="P42" s="150"/>
      <c r="Q42" s="150"/>
      <c r="R42" s="151"/>
      <c r="S42" s="151"/>
      <c r="T42" s="151"/>
      <c r="U42" s="151"/>
      <c r="V42" s="151"/>
      <c r="W42" s="151"/>
      <c r="X42" s="151"/>
      <c r="Y42" s="151"/>
      <c r="Z42" s="145"/>
      <c r="AA42" s="145"/>
      <c r="AB42" s="145"/>
      <c r="AC42" s="145"/>
      <c r="AD42" s="145"/>
      <c r="AE42" s="145"/>
      <c r="AF42" s="145"/>
      <c r="AG42" s="145" t="s">
        <v>295</v>
      </c>
      <c r="AH42" s="145">
        <v>0</v>
      </c>
      <c r="AI42" s="145"/>
      <c r="AJ42" s="145"/>
      <c r="AK42" s="145"/>
      <c r="AL42" s="145"/>
      <c r="AM42" s="145"/>
      <c r="AN42" s="145"/>
      <c r="AO42" s="145"/>
      <c r="AP42" s="145"/>
      <c r="AQ42" s="145"/>
      <c r="AR42" s="145"/>
      <c r="AS42" s="145"/>
      <c r="AT42" s="145"/>
      <c r="AU42" s="145"/>
      <c r="AV42" s="145"/>
      <c r="AW42" s="145"/>
      <c r="AX42" s="145"/>
      <c r="AY42" s="145"/>
      <c r="AZ42" s="145"/>
      <c r="BA42" s="145"/>
      <c r="BB42" s="145"/>
      <c r="BC42" s="145"/>
      <c r="BD42" s="145"/>
      <c r="BE42" s="145"/>
      <c r="BF42" s="145"/>
      <c r="BG42" s="145"/>
      <c r="BH42" s="145"/>
    </row>
    <row r="43" spans="1:60" ht="40.799999999999997" x14ac:dyDescent="0.25">
      <c r="A43" s="167">
        <v>9</v>
      </c>
      <c r="B43" s="168" t="s">
        <v>542</v>
      </c>
      <c r="C43" s="175" t="s">
        <v>543</v>
      </c>
      <c r="D43" s="169" t="s">
        <v>286</v>
      </c>
      <c r="E43" s="170">
        <v>-2.7E-2</v>
      </c>
      <c r="F43" s="171">
        <v>49893.24</v>
      </c>
      <c r="G43" s="171">
        <v>-1347.12</v>
      </c>
      <c r="H43" s="171">
        <v>0</v>
      </c>
      <c r="I43" s="171">
        <v>0</v>
      </c>
      <c r="J43" s="171">
        <v>49893.24</v>
      </c>
      <c r="K43" s="171">
        <v>-1347.1174799999999</v>
      </c>
      <c r="L43" s="171">
        <v>21</v>
      </c>
      <c r="M43" s="171">
        <v>-1630.0151999999998</v>
      </c>
      <c r="N43" s="170">
        <v>1.06277</v>
      </c>
      <c r="O43" s="170">
        <v>-2.8694789999999998E-2</v>
      </c>
      <c r="P43" s="170">
        <v>0</v>
      </c>
      <c r="Q43" s="170">
        <v>0</v>
      </c>
      <c r="R43" s="171"/>
      <c r="S43" s="171" t="s">
        <v>287</v>
      </c>
      <c r="T43" s="172" t="s">
        <v>288</v>
      </c>
      <c r="U43" s="151">
        <v>15.211</v>
      </c>
      <c r="V43" s="151">
        <v>-0.41069699999999998</v>
      </c>
      <c r="W43" s="151"/>
      <c r="X43" s="151" t="s">
        <v>289</v>
      </c>
      <c r="Y43" s="151" t="s">
        <v>290</v>
      </c>
      <c r="Z43" s="145"/>
      <c r="AA43" s="145"/>
      <c r="AB43" s="145"/>
      <c r="AC43" s="145"/>
      <c r="AD43" s="145"/>
      <c r="AE43" s="145"/>
      <c r="AF43" s="145"/>
      <c r="AG43" s="145" t="s">
        <v>291</v>
      </c>
      <c r="AH43" s="145"/>
      <c r="AI43" s="145"/>
      <c r="AJ43" s="145"/>
      <c r="AK43" s="145"/>
      <c r="AL43" s="145"/>
      <c r="AM43" s="145"/>
      <c r="AN43" s="145"/>
      <c r="AO43" s="145"/>
      <c r="AP43" s="145"/>
      <c r="AQ43" s="145"/>
      <c r="AR43" s="145"/>
      <c r="AS43" s="145"/>
      <c r="AT43" s="145"/>
      <c r="AU43" s="145"/>
      <c r="AV43" s="145"/>
      <c r="AW43" s="145"/>
      <c r="AX43" s="145"/>
      <c r="AY43" s="145"/>
      <c r="AZ43" s="145"/>
      <c r="BA43" s="145"/>
      <c r="BB43" s="145"/>
      <c r="BC43" s="145"/>
      <c r="BD43" s="145"/>
      <c r="BE43" s="145"/>
      <c r="BF43" s="145"/>
      <c r="BG43" s="145"/>
      <c r="BH43" s="145"/>
    </row>
    <row r="44" spans="1:60" outlineLevel="1" x14ac:dyDescent="0.25">
      <c r="A44" s="148"/>
      <c r="B44" s="149"/>
      <c r="C44" s="240" t="s">
        <v>544</v>
      </c>
      <c r="D44" s="241"/>
      <c r="E44" s="241"/>
      <c r="F44" s="241"/>
      <c r="G44" s="241"/>
      <c r="H44" s="151"/>
      <c r="I44" s="151"/>
      <c r="J44" s="151"/>
      <c r="K44" s="151"/>
      <c r="L44" s="151"/>
      <c r="M44" s="151"/>
      <c r="N44" s="150"/>
      <c r="O44" s="150"/>
      <c r="P44" s="150"/>
      <c r="Q44" s="150"/>
      <c r="R44" s="151"/>
      <c r="S44" s="151"/>
      <c r="T44" s="151"/>
      <c r="U44" s="151"/>
      <c r="V44" s="151"/>
      <c r="W44" s="151"/>
      <c r="X44" s="151"/>
      <c r="Y44" s="151"/>
      <c r="Z44" s="145"/>
      <c r="AA44" s="145"/>
      <c r="AB44" s="145"/>
      <c r="AC44" s="145"/>
      <c r="AD44" s="145"/>
      <c r="AE44" s="145"/>
      <c r="AF44" s="145"/>
      <c r="AG44" s="145" t="s">
        <v>293</v>
      </c>
      <c r="AH44" s="145"/>
      <c r="AI44" s="145"/>
      <c r="AJ44" s="145"/>
      <c r="AK44" s="145"/>
      <c r="AL44" s="145"/>
      <c r="AM44" s="145"/>
      <c r="AN44" s="145"/>
      <c r="AO44" s="145"/>
      <c r="AP44" s="145"/>
      <c r="AQ44" s="145"/>
      <c r="AR44" s="145"/>
      <c r="AS44" s="145"/>
      <c r="AT44" s="145"/>
      <c r="AU44" s="145"/>
      <c r="AV44" s="145"/>
      <c r="AW44" s="145"/>
      <c r="AX44" s="145"/>
      <c r="AY44" s="145"/>
      <c r="AZ44" s="145"/>
      <c r="BA44" s="173" t="str">
        <f>C44</f>
        <v>sloupů, plochých střech a pro zavěšení železobetonových podhledů ze svařovaných sítí zdrátů typu KARI</v>
      </c>
      <c r="BB44" s="145"/>
      <c r="BC44" s="145"/>
      <c r="BD44" s="145"/>
      <c r="BE44" s="145"/>
      <c r="BF44" s="145"/>
      <c r="BG44" s="145"/>
      <c r="BH44" s="145"/>
    </row>
    <row r="45" spans="1:60" outlineLevel="2" x14ac:dyDescent="0.25">
      <c r="A45" s="148"/>
      <c r="B45" s="149"/>
      <c r="C45" s="242" t="s">
        <v>545</v>
      </c>
      <c r="D45" s="243"/>
      <c r="E45" s="243"/>
      <c r="F45" s="243"/>
      <c r="G45" s="243"/>
      <c r="H45" s="151"/>
      <c r="I45" s="151"/>
      <c r="J45" s="151"/>
      <c r="K45" s="151"/>
      <c r="L45" s="151"/>
      <c r="M45" s="151"/>
      <c r="N45" s="150"/>
      <c r="O45" s="150"/>
      <c r="P45" s="150"/>
      <c r="Q45" s="150"/>
      <c r="R45" s="151"/>
      <c r="S45" s="151"/>
      <c r="T45" s="151"/>
      <c r="U45" s="151"/>
      <c r="V45" s="151"/>
      <c r="W45" s="151"/>
      <c r="X45" s="151"/>
      <c r="Y45" s="151"/>
      <c r="Z45" s="145"/>
      <c r="AA45" s="145"/>
      <c r="AB45" s="145"/>
      <c r="AC45" s="145"/>
      <c r="AD45" s="145"/>
      <c r="AE45" s="145"/>
      <c r="AF45" s="145"/>
      <c r="AG45" s="145" t="s">
        <v>293</v>
      </c>
      <c r="AH45" s="145"/>
      <c r="AI45" s="145"/>
      <c r="AJ45" s="145"/>
      <c r="AK45" s="145"/>
      <c r="AL45" s="145"/>
      <c r="AM45" s="145"/>
      <c r="AN45" s="145"/>
      <c r="AO45" s="145"/>
      <c r="AP45" s="145"/>
      <c r="AQ45" s="145"/>
      <c r="AR45" s="145"/>
      <c r="AS45" s="145"/>
      <c r="AT45" s="145"/>
      <c r="AU45" s="145"/>
      <c r="AV45" s="145"/>
      <c r="AW45" s="145"/>
      <c r="AX45" s="145"/>
      <c r="AY45" s="145"/>
      <c r="AZ45" s="145"/>
      <c r="BA45" s="145"/>
      <c r="BB45" s="145"/>
      <c r="BC45" s="145"/>
      <c r="BD45" s="145"/>
      <c r="BE45" s="145"/>
      <c r="BF45" s="145"/>
      <c r="BG45" s="145"/>
      <c r="BH45" s="145"/>
    </row>
    <row r="46" spans="1:60" outlineLevel="1" x14ac:dyDescent="0.25">
      <c r="A46" s="148"/>
      <c r="B46" s="149"/>
      <c r="C46" s="176" t="s">
        <v>546</v>
      </c>
      <c r="D46" s="152"/>
      <c r="E46" s="153"/>
      <c r="F46" s="151"/>
      <c r="G46" s="151"/>
      <c r="H46" s="151"/>
      <c r="I46" s="151"/>
      <c r="J46" s="151"/>
      <c r="K46" s="151"/>
      <c r="L46" s="151"/>
      <c r="M46" s="151"/>
      <c r="N46" s="150"/>
      <c r="O46" s="150"/>
      <c r="P46" s="150"/>
      <c r="Q46" s="150"/>
      <c r="R46" s="151"/>
      <c r="S46" s="151"/>
      <c r="T46" s="151"/>
      <c r="U46" s="151"/>
      <c r="V46" s="151"/>
      <c r="W46" s="151"/>
      <c r="X46" s="151"/>
      <c r="Y46" s="151"/>
      <c r="Z46" s="145"/>
      <c r="AA46" s="145"/>
      <c r="AB46" s="145"/>
      <c r="AC46" s="145"/>
      <c r="AD46" s="145"/>
      <c r="AE46" s="145"/>
      <c r="AF46" s="145"/>
      <c r="AG46" s="145" t="s">
        <v>295</v>
      </c>
      <c r="AH46" s="145">
        <v>0</v>
      </c>
      <c r="AI46" s="145"/>
      <c r="AJ46" s="145"/>
      <c r="AK46" s="145"/>
      <c r="AL46" s="145"/>
      <c r="AM46" s="145"/>
      <c r="AN46" s="145"/>
      <c r="AO46" s="145"/>
      <c r="AP46" s="145"/>
      <c r="AQ46" s="145"/>
      <c r="AR46" s="145"/>
      <c r="AS46" s="145"/>
      <c r="AT46" s="145"/>
      <c r="AU46" s="145"/>
      <c r="AV46" s="145"/>
      <c r="AW46" s="145"/>
      <c r="AX46" s="145"/>
      <c r="AY46" s="145"/>
      <c r="AZ46" s="145"/>
      <c r="BA46" s="145"/>
      <c r="BB46" s="145"/>
      <c r="BC46" s="145"/>
      <c r="BD46" s="145"/>
      <c r="BE46" s="145"/>
      <c r="BF46" s="145"/>
      <c r="BG46" s="145"/>
      <c r="BH46" s="145"/>
    </row>
    <row r="47" spans="1:60" outlineLevel="2" x14ac:dyDescent="0.25">
      <c r="A47" s="148"/>
      <c r="B47" s="149"/>
      <c r="C47" s="176" t="s">
        <v>547</v>
      </c>
      <c r="D47" s="152"/>
      <c r="E47" s="153">
        <v>-0.03</v>
      </c>
      <c r="F47" s="151"/>
      <c r="G47" s="151"/>
      <c r="H47" s="151"/>
      <c r="I47" s="151"/>
      <c r="J47" s="151"/>
      <c r="K47" s="151"/>
      <c r="L47" s="151"/>
      <c r="M47" s="151"/>
      <c r="N47" s="150"/>
      <c r="O47" s="150"/>
      <c r="P47" s="150"/>
      <c r="Q47" s="150"/>
      <c r="R47" s="151"/>
      <c r="S47" s="151"/>
      <c r="T47" s="151"/>
      <c r="U47" s="151"/>
      <c r="V47" s="151"/>
      <c r="W47" s="151"/>
      <c r="X47" s="151"/>
      <c r="Y47" s="151"/>
      <c r="Z47" s="145"/>
      <c r="AA47" s="145"/>
      <c r="AB47" s="145"/>
      <c r="AC47" s="145"/>
      <c r="AD47" s="145"/>
      <c r="AE47" s="145"/>
      <c r="AF47" s="145"/>
      <c r="AG47" s="145" t="s">
        <v>295</v>
      </c>
      <c r="AH47" s="145">
        <v>0</v>
      </c>
      <c r="AI47" s="145"/>
      <c r="AJ47" s="145"/>
      <c r="AK47" s="145"/>
      <c r="AL47" s="145"/>
      <c r="AM47" s="145"/>
      <c r="AN47" s="145"/>
      <c r="AO47" s="145"/>
      <c r="AP47" s="145"/>
      <c r="AQ47" s="145"/>
      <c r="AR47" s="145"/>
      <c r="AS47" s="145"/>
      <c r="AT47" s="145"/>
      <c r="AU47" s="145"/>
      <c r="AV47" s="145"/>
      <c r="AW47" s="145"/>
      <c r="AX47" s="145"/>
      <c r="AY47" s="145"/>
      <c r="AZ47" s="145"/>
      <c r="BA47" s="145"/>
      <c r="BB47" s="145"/>
      <c r="BC47" s="145"/>
      <c r="BD47" s="145"/>
      <c r="BE47" s="145"/>
      <c r="BF47" s="145"/>
      <c r="BG47" s="145"/>
      <c r="BH47" s="145"/>
    </row>
    <row r="48" spans="1:60" ht="30.6" x14ac:dyDescent="0.25">
      <c r="A48" s="167">
        <v>10</v>
      </c>
      <c r="B48" s="168" t="s">
        <v>548</v>
      </c>
      <c r="C48" s="175" t="s">
        <v>549</v>
      </c>
      <c r="D48" s="169" t="s">
        <v>286</v>
      </c>
      <c r="E48" s="170">
        <v>1.25728</v>
      </c>
      <c r="F48" s="171">
        <v>10355.23</v>
      </c>
      <c r="G48" s="171">
        <v>13019.42</v>
      </c>
      <c r="H48" s="171">
        <v>0</v>
      </c>
      <c r="I48" s="171">
        <v>0</v>
      </c>
      <c r="J48" s="171">
        <v>10355.23</v>
      </c>
      <c r="K48" s="171">
        <v>13019.4235744</v>
      </c>
      <c r="L48" s="171">
        <v>21</v>
      </c>
      <c r="M48" s="171">
        <v>15753.4982</v>
      </c>
      <c r="N48" s="170">
        <v>1.7090000000000001E-2</v>
      </c>
      <c r="O48" s="170">
        <v>2.1486915200000001E-2</v>
      </c>
      <c r="P48" s="170">
        <v>0</v>
      </c>
      <c r="Q48" s="170">
        <v>0</v>
      </c>
      <c r="R48" s="171"/>
      <c r="S48" s="171" t="s">
        <v>287</v>
      </c>
      <c r="T48" s="172" t="s">
        <v>288</v>
      </c>
      <c r="U48" s="151">
        <v>16.582999999999998</v>
      </c>
      <c r="V48" s="151">
        <v>20.849474239999996</v>
      </c>
      <c r="W48" s="151"/>
      <c r="X48" s="151" t="s">
        <v>289</v>
      </c>
      <c r="Y48" s="151" t="s">
        <v>290</v>
      </c>
      <c r="Z48" s="145"/>
      <c r="AA48" s="145"/>
      <c r="AB48" s="145"/>
      <c r="AC48" s="145"/>
      <c r="AD48" s="145"/>
      <c r="AE48" s="145"/>
      <c r="AF48" s="145"/>
      <c r="AG48" s="145" t="s">
        <v>291</v>
      </c>
      <c r="AH48" s="145"/>
      <c r="AI48" s="145"/>
      <c r="AJ48" s="145"/>
      <c r="AK48" s="145"/>
      <c r="AL48" s="145"/>
      <c r="AM48" s="145"/>
      <c r="AN48" s="145"/>
      <c r="AO48" s="145"/>
      <c r="AP48" s="145"/>
      <c r="AQ48" s="145"/>
      <c r="AR48" s="145"/>
      <c r="AS48" s="145"/>
      <c r="AT48" s="145"/>
      <c r="AU48" s="145"/>
      <c r="AV48" s="145"/>
      <c r="AW48" s="145"/>
      <c r="AX48" s="145"/>
      <c r="AY48" s="145"/>
      <c r="AZ48" s="145"/>
      <c r="BA48" s="145"/>
      <c r="BB48" s="145"/>
      <c r="BC48" s="145"/>
      <c r="BD48" s="145"/>
      <c r="BE48" s="145"/>
      <c r="BF48" s="145"/>
      <c r="BG48" s="145"/>
      <c r="BH48" s="145"/>
    </row>
    <row r="49" spans="1:60" outlineLevel="1" x14ac:dyDescent="0.25">
      <c r="A49" s="148"/>
      <c r="B49" s="149"/>
      <c r="C49" s="240" t="s">
        <v>550</v>
      </c>
      <c r="D49" s="241"/>
      <c r="E49" s="241"/>
      <c r="F49" s="241"/>
      <c r="G49" s="241"/>
      <c r="H49" s="151"/>
      <c r="I49" s="151"/>
      <c r="J49" s="151"/>
      <c r="K49" s="151"/>
      <c r="L49" s="151"/>
      <c r="M49" s="151"/>
      <c r="N49" s="150"/>
      <c r="O49" s="150"/>
      <c r="P49" s="150"/>
      <c r="Q49" s="150"/>
      <c r="R49" s="151"/>
      <c r="S49" s="151"/>
      <c r="T49" s="151"/>
      <c r="U49" s="151"/>
      <c r="V49" s="151"/>
      <c r="W49" s="151"/>
      <c r="X49" s="151"/>
      <c r="Y49" s="151"/>
      <c r="Z49" s="145"/>
      <c r="AA49" s="145"/>
      <c r="AB49" s="145"/>
      <c r="AC49" s="145"/>
      <c r="AD49" s="145"/>
      <c r="AE49" s="145"/>
      <c r="AF49" s="145"/>
      <c r="AG49" s="145" t="s">
        <v>293</v>
      </c>
      <c r="AH49" s="145"/>
      <c r="AI49" s="145"/>
      <c r="AJ49" s="145"/>
      <c r="AK49" s="145"/>
      <c r="AL49" s="145"/>
      <c r="AM49" s="145"/>
      <c r="AN49" s="145"/>
      <c r="AO49" s="145"/>
      <c r="AP49" s="145"/>
      <c r="AQ49" s="145"/>
      <c r="AR49" s="145"/>
      <c r="AS49" s="145"/>
      <c r="AT49" s="145"/>
      <c r="AU49" s="145"/>
      <c r="AV49" s="145"/>
      <c r="AW49" s="145"/>
      <c r="AX49" s="145"/>
      <c r="AY49" s="145"/>
      <c r="AZ49" s="145"/>
      <c r="BA49" s="145"/>
      <c r="BB49" s="145"/>
      <c r="BC49" s="145"/>
      <c r="BD49" s="145"/>
      <c r="BE49" s="145"/>
      <c r="BF49" s="145"/>
      <c r="BG49" s="145"/>
      <c r="BH49" s="145"/>
    </row>
    <row r="50" spans="1:60" outlineLevel="1" x14ac:dyDescent="0.25">
      <c r="A50" s="148"/>
      <c r="B50" s="149"/>
      <c r="C50" s="176" t="s">
        <v>551</v>
      </c>
      <c r="D50" s="152"/>
      <c r="E50" s="153"/>
      <c r="F50" s="151"/>
      <c r="G50" s="151"/>
      <c r="H50" s="151"/>
      <c r="I50" s="151"/>
      <c r="J50" s="151"/>
      <c r="K50" s="151"/>
      <c r="L50" s="151"/>
      <c r="M50" s="151"/>
      <c r="N50" s="150"/>
      <c r="O50" s="150"/>
      <c r="P50" s="150"/>
      <c r="Q50" s="150"/>
      <c r="R50" s="151"/>
      <c r="S50" s="151"/>
      <c r="T50" s="151"/>
      <c r="U50" s="151"/>
      <c r="V50" s="151"/>
      <c r="W50" s="151"/>
      <c r="X50" s="151"/>
      <c r="Y50" s="151"/>
      <c r="Z50" s="145"/>
      <c r="AA50" s="145"/>
      <c r="AB50" s="145"/>
      <c r="AC50" s="145"/>
      <c r="AD50" s="145"/>
      <c r="AE50" s="145"/>
      <c r="AF50" s="145"/>
      <c r="AG50" s="145" t="s">
        <v>295</v>
      </c>
      <c r="AH50" s="145">
        <v>0</v>
      </c>
      <c r="AI50" s="145"/>
      <c r="AJ50" s="145"/>
      <c r="AK50" s="145"/>
      <c r="AL50" s="145"/>
      <c r="AM50" s="145"/>
      <c r="AN50" s="145"/>
      <c r="AO50" s="145"/>
      <c r="AP50" s="145"/>
      <c r="AQ50" s="145"/>
      <c r="AR50" s="145"/>
      <c r="AS50" s="145"/>
      <c r="AT50" s="145"/>
      <c r="AU50" s="145"/>
      <c r="AV50" s="145"/>
      <c r="AW50" s="145"/>
      <c r="AX50" s="145"/>
      <c r="AY50" s="145"/>
      <c r="AZ50" s="145"/>
      <c r="BA50" s="145"/>
      <c r="BB50" s="145"/>
      <c r="BC50" s="145"/>
      <c r="BD50" s="145"/>
      <c r="BE50" s="145"/>
      <c r="BF50" s="145"/>
      <c r="BG50" s="145"/>
      <c r="BH50" s="145"/>
    </row>
    <row r="51" spans="1:60" outlineLevel="2" x14ac:dyDescent="0.25">
      <c r="A51" s="148"/>
      <c r="B51" s="149"/>
      <c r="C51" s="176" t="s">
        <v>552</v>
      </c>
      <c r="D51" s="152"/>
      <c r="E51" s="153"/>
      <c r="F51" s="151"/>
      <c r="G51" s="151"/>
      <c r="H51" s="151"/>
      <c r="I51" s="151"/>
      <c r="J51" s="151"/>
      <c r="K51" s="151"/>
      <c r="L51" s="151"/>
      <c r="M51" s="151"/>
      <c r="N51" s="150"/>
      <c r="O51" s="150"/>
      <c r="P51" s="150"/>
      <c r="Q51" s="150"/>
      <c r="R51" s="151"/>
      <c r="S51" s="151"/>
      <c r="T51" s="151"/>
      <c r="U51" s="151"/>
      <c r="V51" s="151"/>
      <c r="W51" s="151"/>
      <c r="X51" s="151"/>
      <c r="Y51" s="151"/>
      <c r="Z51" s="145"/>
      <c r="AA51" s="145"/>
      <c r="AB51" s="145"/>
      <c r="AC51" s="145"/>
      <c r="AD51" s="145"/>
      <c r="AE51" s="145"/>
      <c r="AF51" s="145"/>
      <c r="AG51" s="145" t="s">
        <v>295</v>
      </c>
      <c r="AH51" s="145">
        <v>0</v>
      </c>
      <c r="AI51" s="145"/>
      <c r="AJ51" s="145"/>
      <c r="AK51" s="145"/>
      <c r="AL51" s="145"/>
      <c r="AM51" s="145"/>
      <c r="AN51" s="145"/>
      <c r="AO51" s="145"/>
      <c r="AP51" s="145"/>
      <c r="AQ51" s="145"/>
      <c r="AR51" s="145"/>
      <c r="AS51" s="145"/>
      <c r="AT51" s="145"/>
      <c r="AU51" s="145"/>
      <c r="AV51" s="145"/>
      <c r="AW51" s="145"/>
      <c r="AX51" s="145"/>
      <c r="AY51" s="145"/>
      <c r="AZ51" s="145"/>
      <c r="BA51" s="145"/>
      <c r="BB51" s="145"/>
      <c r="BC51" s="145"/>
      <c r="BD51" s="145"/>
      <c r="BE51" s="145"/>
      <c r="BF51" s="145"/>
      <c r="BG51" s="145"/>
      <c r="BH51" s="145"/>
    </row>
    <row r="52" spans="1:60" outlineLevel="2" x14ac:dyDescent="0.25">
      <c r="A52" s="148"/>
      <c r="B52" s="149"/>
      <c r="C52" s="176" t="s">
        <v>553</v>
      </c>
      <c r="D52" s="152"/>
      <c r="E52" s="153"/>
      <c r="F52" s="151"/>
      <c r="G52" s="151"/>
      <c r="H52" s="151"/>
      <c r="I52" s="151"/>
      <c r="J52" s="151"/>
      <c r="K52" s="151"/>
      <c r="L52" s="151"/>
      <c r="M52" s="151"/>
      <c r="N52" s="150"/>
      <c r="O52" s="150"/>
      <c r="P52" s="150"/>
      <c r="Q52" s="150"/>
      <c r="R52" s="151"/>
      <c r="S52" s="151"/>
      <c r="T52" s="151"/>
      <c r="U52" s="151"/>
      <c r="V52" s="151"/>
      <c r="W52" s="151"/>
      <c r="X52" s="151"/>
      <c r="Y52" s="151"/>
      <c r="Z52" s="145"/>
      <c r="AA52" s="145"/>
      <c r="AB52" s="145"/>
      <c r="AC52" s="145"/>
      <c r="AD52" s="145"/>
      <c r="AE52" s="145"/>
      <c r="AF52" s="145"/>
      <c r="AG52" s="145" t="s">
        <v>295</v>
      </c>
      <c r="AH52" s="145">
        <v>0</v>
      </c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</row>
    <row r="53" spans="1:60" outlineLevel="2" x14ac:dyDescent="0.25">
      <c r="A53" s="148"/>
      <c r="B53" s="149"/>
      <c r="C53" s="176" t="s">
        <v>554</v>
      </c>
      <c r="D53" s="152"/>
      <c r="E53" s="153">
        <v>1.26</v>
      </c>
      <c r="F53" s="151"/>
      <c r="G53" s="151"/>
      <c r="H53" s="151"/>
      <c r="I53" s="151"/>
      <c r="J53" s="151"/>
      <c r="K53" s="151"/>
      <c r="L53" s="151"/>
      <c r="M53" s="151"/>
      <c r="N53" s="150"/>
      <c r="O53" s="150"/>
      <c r="P53" s="150"/>
      <c r="Q53" s="150"/>
      <c r="R53" s="151"/>
      <c r="S53" s="151"/>
      <c r="T53" s="151"/>
      <c r="U53" s="151"/>
      <c r="V53" s="151"/>
      <c r="W53" s="151"/>
      <c r="X53" s="151"/>
      <c r="Y53" s="151"/>
      <c r="Z53" s="145"/>
      <c r="AA53" s="145"/>
      <c r="AB53" s="145"/>
      <c r="AC53" s="145"/>
      <c r="AD53" s="145"/>
      <c r="AE53" s="145"/>
      <c r="AF53" s="145"/>
      <c r="AG53" s="145" t="s">
        <v>295</v>
      </c>
      <c r="AH53" s="145">
        <v>0</v>
      </c>
      <c r="AI53" s="145"/>
      <c r="AJ53" s="145"/>
      <c r="AK53" s="145"/>
      <c r="AL53" s="145"/>
      <c r="AM53" s="145"/>
      <c r="AN53" s="145"/>
      <c r="AO53" s="145"/>
      <c r="AP53" s="145"/>
      <c r="AQ53" s="145"/>
      <c r="AR53" s="145"/>
      <c r="AS53" s="145"/>
      <c r="AT53" s="145"/>
      <c r="AU53" s="145"/>
      <c r="AV53" s="145"/>
      <c r="AW53" s="145"/>
      <c r="AX53" s="145"/>
      <c r="AY53" s="145"/>
      <c r="AZ53" s="145"/>
      <c r="BA53" s="145"/>
      <c r="BB53" s="145"/>
      <c r="BC53" s="145"/>
      <c r="BD53" s="145"/>
      <c r="BE53" s="145"/>
      <c r="BF53" s="145"/>
      <c r="BG53" s="145"/>
      <c r="BH53" s="145"/>
    </row>
    <row r="54" spans="1:60" x14ac:dyDescent="0.25">
      <c r="A54" s="167">
        <v>11</v>
      </c>
      <c r="B54" s="168" t="s">
        <v>555</v>
      </c>
      <c r="C54" s="175" t="s">
        <v>556</v>
      </c>
      <c r="D54" s="169" t="s">
        <v>286</v>
      </c>
      <c r="E54" s="170">
        <v>-8.6379999999999998E-2</v>
      </c>
      <c r="F54" s="171">
        <v>44900</v>
      </c>
      <c r="G54" s="171">
        <v>-3878.46</v>
      </c>
      <c r="H54" s="171">
        <v>44900</v>
      </c>
      <c r="I54" s="171">
        <v>-3878.462</v>
      </c>
      <c r="J54" s="171">
        <v>0</v>
      </c>
      <c r="K54" s="171">
        <v>0</v>
      </c>
      <c r="L54" s="171">
        <v>21</v>
      </c>
      <c r="M54" s="171">
        <v>-4692.9366</v>
      </c>
      <c r="N54" s="170">
        <v>1</v>
      </c>
      <c r="O54" s="170">
        <v>-8.6379999999999998E-2</v>
      </c>
      <c r="P54" s="170">
        <v>0</v>
      </c>
      <c r="Q54" s="170">
        <v>0</v>
      </c>
      <c r="R54" s="171"/>
      <c r="S54" s="171" t="s">
        <v>287</v>
      </c>
      <c r="T54" s="172" t="s">
        <v>288</v>
      </c>
      <c r="U54" s="151">
        <v>0</v>
      </c>
      <c r="V54" s="151">
        <v>0</v>
      </c>
      <c r="W54" s="151"/>
      <c r="X54" s="151" t="s">
        <v>431</v>
      </c>
      <c r="Y54" s="151" t="s">
        <v>290</v>
      </c>
      <c r="Z54" s="145"/>
      <c r="AA54" s="145"/>
      <c r="AB54" s="145"/>
      <c r="AC54" s="145"/>
      <c r="AD54" s="145"/>
      <c r="AE54" s="145"/>
      <c r="AF54" s="145"/>
      <c r="AG54" s="145" t="s">
        <v>473</v>
      </c>
      <c r="AH54" s="145"/>
      <c r="AI54" s="145"/>
      <c r="AJ54" s="145"/>
      <c r="AK54" s="145"/>
      <c r="AL54" s="145"/>
      <c r="AM54" s="145"/>
      <c r="AN54" s="145"/>
      <c r="AO54" s="145"/>
      <c r="AP54" s="145"/>
      <c r="AQ54" s="145"/>
      <c r="AR54" s="145"/>
      <c r="AS54" s="145"/>
      <c r="AT54" s="145"/>
      <c r="AU54" s="145"/>
      <c r="AV54" s="145"/>
      <c r="AW54" s="145"/>
      <c r="AX54" s="145"/>
      <c r="AY54" s="145"/>
      <c r="AZ54" s="145"/>
      <c r="BA54" s="145"/>
      <c r="BB54" s="145"/>
      <c r="BC54" s="145"/>
      <c r="BD54" s="145"/>
      <c r="BE54" s="145"/>
      <c r="BF54" s="145"/>
      <c r="BG54" s="145"/>
      <c r="BH54" s="145"/>
    </row>
    <row r="55" spans="1:60" outlineLevel="1" x14ac:dyDescent="0.25">
      <c r="A55" s="148"/>
      <c r="B55" s="149"/>
      <c r="C55" s="240" t="s">
        <v>557</v>
      </c>
      <c r="D55" s="241"/>
      <c r="E55" s="241"/>
      <c r="F55" s="241"/>
      <c r="G55" s="241"/>
      <c r="H55" s="151"/>
      <c r="I55" s="151"/>
      <c r="J55" s="151"/>
      <c r="K55" s="151"/>
      <c r="L55" s="151"/>
      <c r="M55" s="151"/>
      <c r="N55" s="150"/>
      <c r="O55" s="150"/>
      <c r="P55" s="150"/>
      <c r="Q55" s="150"/>
      <c r="R55" s="151"/>
      <c r="S55" s="151"/>
      <c r="T55" s="151"/>
      <c r="U55" s="151"/>
      <c r="V55" s="151"/>
      <c r="W55" s="151"/>
      <c r="X55" s="151"/>
      <c r="Y55" s="151"/>
      <c r="Z55" s="145"/>
      <c r="AA55" s="145"/>
      <c r="AB55" s="145"/>
      <c r="AC55" s="145"/>
      <c r="AD55" s="145"/>
      <c r="AE55" s="145"/>
      <c r="AF55" s="145"/>
      <c r="AG55" s="145" t="s">
        <v>293</v>
      </c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</row>
    <row r="56" spans="1:60" x14ac:dyDescent="0.25">
      <c r="A56" s="155" t="s">
        <v>282</v>
      </c>
      <c r="B56" s="156" t="s">
        <v>213</v>
      </c>
      <c r="C56" s="174" t="s">
        <v>214</v>
      </c>
      <c r="D56" s="157"/>
      <c r="E56" s="158"/>
      <c r="F56" s="159"/>
      <c r="G56" s="159">
        <v>-204.57</v>
      </c>
      <c r="H56" s="159"/>
      <c r="I56" s="159">
        <v>0</v>
      </c>
      <c r="J56" s="159"/>
      <c r="K56" s="159">
        <v>-204.57</v>
      </c>
      <c r="L56" s="159"/>
      <c r="M56" s="159"/>
      <c r="N56" s="158"/>
      <c r="O56" s="158"/>
      <c r="P56" s="158"/>
      <c r="Q56" s="158"/>
      <c r="R56" s="159"/>
      <c r="S56" s="159"/>
      <c r="T56" s="160"/>
      <c r="U56" s="154"/>
      <c r="V56" s="154"/>
      <c r="W56" s="154"/>
      <c r="X56" s="154"/>
      <c r="Y56" s="154"/>
      <c r="AG56" t="s">
        <v>283</v>
      </c>
    </row>
    <row r="57" spans="1:60" ht="40.799999999999997" x14ac:dyDescent="0.25">
      <c r="A57" s="167">
        <v>12</v>
      </c>
      <c r="B57" s="168" t="s">
        <v>345</v>
      </c>
      <c r="C57" s="175" t="s">
        <v>346</v>
      </c>
      <c r="D57" s="169" t="s">
        <v>286</v>
      </c>
      <c r="E57" s="170">
        <v>-0.60211000000000003</v>
      </c>
      <c r="F57" s="171">
        <v>339.75</v>
      </c>
      <c r="G57" s="171">
        <v>-204.57</v>
      </c>
      <c r="H57" s="171">
        <v>0</v>
      </c>
      <c r="I57" s="171">
        <v>0</v>
      </c>
      <c r="J57" s="171">
        <v>339.75</v>
      </c>
      <c r="K57" s="171">
        <v>-204.56687250000002</v>
      </c>
      <c r="L57" s="171">
        <v>21</v>
      </c>
      <c r="M57" s="171">
        <v>-247.52969999999999</v>
      </c>
      <c r="N57" s="170">
        <v>0</v>
      </c>
      <c r="O57" s="170">
        <v>0</v>
      </c>
      <c r="P57" s="170">
        <v>0</v>
      </c>
      <c r="Q57" s="170">
        <v>0</v>
      </c>
      <c r="R57" s="171"/>
      <c r="S57" s="171" t="s">
        <v>287</v>
      </c>
      <c r="T57" s="172" t="s">
        <v>288</v>
      </c>
      <c r="U57" s="151">
        <v>0.307</v>
      </c>
      <c r="V57" s="151">
        <v>-0.18484776999999999</v>
      </c>
      <c r="W57" s="151"/>
      <c r="X57" s="151" t="s">
        <v>214</v>
      </c>
      <c r="Y57" s="151" t="s">
        <v>290</v>
      </c>
      <c r="Z57" s="145"/>
      <c r="AA57" s="145"/>
      <c r="AB57" s="145"/>
      <c r="AC57" s="145"/>
      <c r="AD57" s="145"/>
      <c r="AE57" s="145"/>
      <c r="AF57" s="145"/>
      <c r="AG57" s="145" t="s">
        <v>347</v>
      </c>
      <c r="AH57" s="145"/>
      <c r="AI57" s="145"/>
      <c r="AJ57" s="145"/>
      <c r="AK57" s="145"/>
      <c r="AL57" s="145"/>
      <c r="AM57" s="145"/>
      <c r="AN57" s="145"/>
      <c r="AO57" s="145"/>
      <c r="AP57" s="145"/>
      <c r="AQ57" s="145"/>
      <c r="AR57" s="145"/>
      <c r="AS57" s="145"/>
      <c r="AT57" s="145"/>
      <c r="AU57" s="145"/>
      <c r="AV57" s="145"/>
      <c r="AW57" s="145"/>
      <c r="AX57" s="145"/>
      <c r="AY57" s="145"/>
      <c r="AZ57" s="145"/>
      <c r="BA57" s="145"/>
      <c r="BB57" s="145"/>
      <c r="BC57" s="145"/>
      <c r="BD57" s="145"/>
      <c r="BE57" s="145"/>
      <c r="BF57" s="145"/>
      <c r="BG57" s="145"/>
      <c r="BH57" s="145"/>
    </row>
    <row r="58" spans="1:60" outlineLevel="1" x14ac:dyDescent="0.25">
      <c r="A58" s="148"/>
      <c r="B58" s="149"/>
      <c r="C58" s="240" t="s">
        <v>348</v>
      </c>
      <c r="D58" s="241"/>
      <c r="E58" s="241"/>
      <c r="F58" s="241"/>
      <c r="G58" s="241"/>
      <c r="H58" s="151"/>
      <c r="I58" s="151"/>
      <c r="J58" s="151"/>
      <c r="K58" s="151"/>
      <c r="L58" s="151"/>
      <c r="M58" s="151"/>
      <c r="N58" s="150"/>
      <c r="O58" s="150"/>
      <c r="P58" s="150"/>
      <c r="Q58" s="150"/>
      <c r="R58" s="151"/>
      <c r="S58" s="151"/>
      <c r="T58" s="151"/>
      <c r="U58" s="151"/>
      <c r="V58" s="151"/>
      <c r="W58" s="151"/>
      <c r="X58" s="151"/>
      <c r="Y58" s="151"/>
      <c r="Z58" s="145"/>
      <c r="AA58" s="145"/>
      <c r="AB58" s="145"/>
      <c r="AC58" s="145"/>
      <c r="AD58" s="145"/>
      <c r="AE58" s="145"/>
      <c r="AF58" s="145"/>
      <c r="AG58" s="145" t="s">
        <v>293</v>
      </c>
      <c r="AH58" s="145"/>
      <c r="AI58" s="145"/>
      <c r="AJ58" s="145"/>
      <c r="AK58" s="145"/>
      <c r="AL58" s="145"/>
      <c r="AM58" s="145"/>
      <c r="AN58" s="145"/>
      <c r="AO58" s="145"/>
      <c r="AP58" s="145"/>
      <c r="AQ58" s="145"/>
      <c r="AR58" s="145"/>
      <c r="AS58" s="145"/>
      <c r="AT58" s="145"/>
      <c r="AU58" s="145"/>
      <c r="AV58" s="145"/>
      <c r="AW58" s="145"/>
      <c r="AX58" s="145"/>
      <c r="AY58" s="145"/>
      <c r="AZ58" s="145"/>
      <c r="BA58" s="145"/>
      <c r="BB58" s="145"/>
      <c r="BC58" s="145"/>
      <c r="BD58" s="145"/>
      <c r="BE58" s="145"/>
      <c r="BF58" s="145"/>
      <c r="BG58" s="145"/>
      <c r="BH58" s="145"/>
    </row>
    <row r="59" spans="1:60" outlineLevel="2" x14ac:dyDescent="0.25">
      <c r="A59" s="148"/>
      <c r="B59" s="149"/>
      <c r="C59" s="242" t="s">
        <v>558</v>
      </c>
      <c r="D59" s="243"/>
      <c r="E59" s="243"/>
      <c r="F59" s="243"/>
      <c r="G59" s="243"/>
      <c r="H59" s="151"/>
      <c r="I59" s="151"/>
      <c r="J59" s="151"/>
      <c r="K59" s="151"/>
      <c r="L59" s="151"/>
      <c r="M59" s="151"/>
      <c r="N59" s="150"/>
      <c r="O59" s="150"/>
      <c r="P59" s="150"/>
      <c r="Q59" s="150"/>
      <c r="R59" s="151"/>
      <c r="S59" s="151"/>
      <c r="T59" s="151"/>
      <c r="U59" s="151"/>
      <c r="V59" s="151"/>
      <c r="W59" s="151"/>
      <c r="X59" s="151"/>
      <c r="Y59" s="151"/>
      <c r="Z59" s="145"/>
      <c r="AA59" s="145"/>
      <c r="AB59" s="145"/>
      <c r="AC59" s="145"/>
      <c r="AD59" s="145"/>
      <c r="AE59" s="145"/>
      <c r="AF59" s="145"/>
      <c r="AG59" s="145" t="s">
        <v>293</v>
      </c>
      <c r="AH59" s="145"/>
      <c r="AI59" s="145"/>
      <c r="AJ59" s="145"/>
      <c r="AK59" s="145"/>
      <c r="AL59" s="145"/>
      <c r="AM59" s="145"/>
      <c r="AN59" s="145"/>
      <c r="AO59" s="145"/>
      <c r="AP59" s="145"/>
      <c r="AQ59" s="145"/>
      <c r="AR59" s="145"/>
      <c r="AS59" s="145"/>
      <c r="AT59" s="145"/>
      <c r="AU59" s="145"/>
      <c r="AV59" s="145"/>
      <c r="AW59" s="145"/>
      <c r="AX59" s="145"/>
      <c r="AY59" s="145"/>
      <c r="AZ59" s="145"/>
      <c r="BA59" s="145"/>
      <c r="BB59" s="145"/>
      <c r="BC59" s="145"/>
      <c r="BD59" s="145"/>
      <c r="BE59" s="145"/>
      <c r="BF59" s="145"/>
      <c r="BG59" s="145"/>
      <c r="BH59" s="145"/>
    </row>
    <row r="60" spans="1:60" x14ac:dyDescent="0.25">
      <c r="A60" s="155" t="s">
        <v>282</v>
      </c>
      <c r="B60" s="156" t="s">
        <v>225</v>
      </c>
      <c r="C60" s="174" t="s">
        <v>226</v>
      </c>
      <c r="D60" s="157"/>
      <c r="E60" s="158"/>
      <c r="F60" s="159"/>
      <c r="G60" s="159">
        <v>-1846.53</v>
      </c>
      <c r="H60" s="159"/>
      <c r="I60" s="159">
        <v>0</v>
      </c>
      <c r="J60" s="159"/>
      <c r="K60" s="159">
        <v>-1846.53</v>
      </c>
      <c r="L60" s="159"/>
      <c r="M60" s="159"/>
      <c r="N60" s="158"/>
      <c r="O60" s="158"/>
      <c r="P60" s="158"/>
      <c r="Q60" s="158"/>
      <c r="R60" s="159"/>
      <c r="S60" s="159"/>
      <c r="T60" s="160"/>
      <c r="U60" s="154"/>
      <c r="V60" s="154"/>
      <c r="W60" s="154"/>
      <c r="X60" s="154"/>
      <c r="Y60" s="154"/>
      <c r="AG60" t="s">
        <v>283</v>
      </c>
    </row>
    <row r="61" spans="1:60" ht="20.399999999999999" x14ac:dyDescent="0.25">
      <c r="A61" s="167">
        <v>13</v>
      </c>
      <c r="B61" s="168" t="s">
        <v>559</v>
      </c>
      <c r="C61" s="175" t="s">
        <v>560</v>
      </c>
      <c r="D61" s="169" t="s">
        <v>306</v>
      </c>
      <c r="E61" s="170">
        <v>-4.7590000000000003</v>
      </c>
      <c r="F61" s="171">
        <v>383.96</v>
      </c>
      <c r="G61" s="171">
        <v>-1827.27</v>
      </c>
      <c r="H61" s="171">
        <v>0</v>
      </c>
      <c r="I61" s="171">
        <v>0</v>
      </c>
      <c r="J61" s="171">
        <v>383.96</v>
      </c>
      <c r="K61" s="171">
        <v>-1827.2656400000001</v>
      </c>
      <c r="L61" s="171">
        <v>21</v>
      </c>
      <c r="M61" s="171">
        <v>-2210.9967000000001</v>
      </c>
      <c r="N61" s="170">
        <v>3.5000000000000001E-3</v>
      </c>
      <c r="O61" s="170">
        <v>-1.6656500000000001E-2</v>
      </c>
      <c r="P61" s="170">
        <v>0</v>
      </c>
      <c r="Q61" s="170">
        <v>0</v>
      </c>
      <c r="R61" s="171"/>
      <c r="S61" s="171" t="s">
        <v>287</v>
      </c>
      <c r="T61" s="172" t="s">
        <v>288</v>
      </c>
      <c r="U61" s="151">
        <v>0</v>
      </c>
      <c r="V61" s="151">
        <v>0</v>
      </c>
      <c r="W61" s="151"/>
      <c r="X61" s="151" t="s">
        <v>289</v>
      </c>
      <c r="Y61" s="151" t="s">
        <v>290</v>
      </c>
      <c r="Z61" s="145"/>
      <c r="AA61" s="145"/>
      <c r="AB61" s="145"/>
      <c r="AC61" s="145"/>
      <c r="AD61" s="145"/>
      <c r="AE61" s="145"/>
      <c r="AF61" s="145"/>
      <c r="AG61" s="145" t="s">
        <v>353</v>
      </c>
      <c r="AH61" s="145"/>
      <c r="AI61" s="145"/>
      <c r="AJ61" s="145"/>
      <c r="AK61" s="145"/>
      <c r="AL61" s="145"/>
      <c r="AM61" s="145"/>
      <c r="AN61" s="145"/>
      <c r="AO61" s="145"/>
      <c r="AP61" s="145"/>
      <c r="AQ61" s="145"/>
      <c r="AR61" s="145"/>
      <c r="AS61" s="145"/>
      <c r="AT61" s="145"/>
      <c r="AU61" s="145"/>
      <c r="AV61" s="145"/>
      <c r="AW61" s="145"/>
      <c r="AX61" s="145"/>
      <c r="AY61" s="145"/>
      <c r="AZ61" s="145"/>
      <c r="BA61" s="145"/>
      <c r="BB61" s="145"/>
      <c r="BC61" s="145"/>
      <c r="BD61" s="145"/>
      <c r="BE61" s="145"/>
      <c r="BF61" s="145"/>
      <c r="BG61" s="145"/>
      <c r="BH61" s="145"/>
    </row>
    <row r="62" spans="1:60" outlineLevel="1" x14ac:dyDescent="0.25">
      <c r="A62" s="148"/>
      <c r="B62" s="149"/>
      <c r="C62" s="240" t="s">
        <v>561</v>
      </c>
      <c r="D62" s="241"/>
      <c r="E62" s="241"/>
      <c r="F62" s="241"/>
      <c r="G62" s="241"/>
      <c r="H62" s="151"/>
      <c r="I62" s="151"/>
      <c r="J62" s="151"/>
      <c r="K62" s="151"/>
      <c r="L62" s="151"/>
      <c r="M62" s="151"/>
      <c r="N62" s="150"/>
      <c r="O62" s="150"/>
      <c r="P62" s="150"/>
      <c r="Q62" s="150"/>
      <c r="R62" s="151"/>
      <c r="S62" s="151"/>
      <c r="T62" s="151"/>
      <c r="U62" s="151"/>
      <c r="V62" s="151"/>
      <c r="W62" s="151"/>
      <c r="X62" s="151"/>
      <c r="Y62" s="151"/>
      <c r="Z62" s="145"/>
      <c r="AA62" s="145"/>
      <c r="AB62" s="145"/>
      <c r="AC62" s="145"/>
      <c r="AD62" s="145"/>
      <c r="AE62" s="145"/>
      <c r="AF62" s="145"/>
      <c r="AG62" s="145" t="s">
        <v>293</v>
      </c>
      <c r="AH62" s="145"/>
      <c r="AI62" s="145"/>
      <c r="AJ62" s="145"/>
      <c r="AK62" s="145"/>
      <c r="AL62" s="145"/>
      <c r="AM62" s="145"/>
      <c r="AN62" s="145"/>
      <c r="AO62" s="145"/>
      <c r="AP62" s="145"/>
      <c r="AQ62" s="145"/>
      <c r="AR62" s="145"/>
      <c r="AS62" s="145"/>
      <c r="AT62" s="145"/>
      <c r="AU62" s="145"/>
      <c r="AV62" s="145"/>
      <c r="AW62" s="145"/>
      <c r="AX62" s="145"/>
      <c r="AY62" s="145"/>
      <c r="AZ62" s="145"/>
      <c r="BA62" s="145"/>
      <c r="BB62" s="145"/>
      <c r="BC62" s="145"/>
      <c r="BD62" s="145"/>
      <c r="BE62" s="145"/>
      <c r="BF62" s="145"/>
      <c r="BG62" s="145"/>
      <c r="BH62" s="145"/>
    </row>
    <row r="63" spans="1:60" outlineLevel="1" x14ac:dyDescent="0.25">
      <c r="A63" s="148"/>
      <c r="B63" s="149"/>
      <c r="C63" s="176" t="s">
        <v>540</v>
      </c>
      <c r="D63" s="152"/>
      <c r="E63" s="153"/>
      <c r="F63" s="151"/>
      <c r="G63" s="151"/>
      <c r="H63" s="151"/>
      <c r="I63" s="151"/>
      <c r="J63" s="151"/>
      <c r="K63" s="151"/>
      <c r="L63" s="151"/>
      <c r="M63" s="151"/>
      <c r="N63" s="150"/>
      <c r="O63" s="150"/>
      <c r="P63" s="150"/>
      <c r="Q63" s="150"/>
      <c r="R63" s="151"/>
      <c r="S63" s="151"/>
      <c r="T63" s="151"/>
      <c r="U63" s="151"/>
      <c r="V63" s="151"/>
      <c r="W63" s="151"/>
      <c r="X63" s="151"/>
      <c r="Y63" s="151"/>
      <c r="Z63" s="145"/>
      <c r="AA63" s="145"/>
      <c r="AB63" s="145"/>
      <c r="AC63" s="145"/>
      <c r="AD63" s="145"/>
      <c r="AE63" s="145"/>
      <c r="AF63" s="145"/>
      <c r="AG63" s="145" t="s">
        <v>295</v>
      </c>
      <c r="AH63" s="145">
        <v>0</v>
      </c>
      <c r="AI63" s="145"/>
      <c r="AJ63" s="145"/>
      <c r="AK63" s="145"/>
      <c r="AL63" s="145"/>
      <c r="AM63" s="145"/>
      <c r="AN63" s="145"/>
      <c r="AO63" s="145"/>
      <c r="AP63" s="145"/>
      <c r="AQ63" s="145"/>
      <c r="AR63" s="145"/>
      <c r="AS63" s="145"/>
      <c r="AT63" s="145"/>
      <c r="AU63" s="145"/>
      <c r="AV63" s="145"/>
      <c r="AW63" s="145"/>
      <c r="AX63" s="145"/>
      <c r="AY63" s="145"/>
      <c r="AZ63" s="145"/>
      <c r="BA63" s="145"/>
      <c r="BB63" s="145"/>
      <c r="BC63" s="145"/>
      <c r="BD63" s="145"/>
      <c r="BE63" s="145"/>
      <c r="BF63" s="145"/>
      <c r="BG63" s="145"/>
      <c r="BH63" s="145"/>
    </row>
    <row r="64" spans="1:60" outlineLevel="2" x14ac:dyDescent="0.25">
      <c r="A64" s="148"/>
      <c r="B64" s="149"/>
      <c r="C64" s="176" t="s">
        <v>541</v>
      </c>
      <c r="D64" s="152"/>
      <c r="E64" s="153">
        <v>-4.76</v>
      </c>
      <c r="F64" s="151"/>
      <c r="G64" s="151"/>
      <c r="H64" s="151"/>
      <c r="I64" s="151"/>
      <c r="J64" s="151"/>
      <c r="K64" s="151"/>
      <c r="L64" s="151"/>
      <c r="M64" s="151"/>
      <c r="N64" s="150"/>
      <c r="O64" s="150"/>
      <c r="P64" s="150"/>
      <c r="Q64" s="150"/>
      <c r="R64" s="151"/>
      <c r="S64" s="151"/>
      <c r="T64" s="151"/>
      <c r="U64" s="151"/>
      <c r="V64" s="151"/>
      <c r="W64" s="151"/>
      <c r="X64" s="151"/>
      <c r="Y64" s="151"/>
      <c r="Z64" s="145"/>
      <c r="AA64" s="145"/>
      <c r="AB64" s="145"/>
      <c r="AC64" s="145"/>
      <c r="AD64" s="145"/>
      <c r="AE64" s="145"/>
      <c r="AF64" s="145"/>
      <c r="AG64" s="145" t="s">
        <v>295</v>
      </c>
      <c r="AH64" s="145">
        <v>0</v>
      </c>
      <c r="AI64" s="145"/>
      <c r="AJ64" s="145"/>
      <c r="AK64" s="145"/>
      <c r="AL64" s="145"/>
      <c r="AM64" s="145"/>
      <c r="AN64" s="145"/>
      <c r="AO64" s="145"/>
      <c r="AP64" s="145"/>
      <c r="AQ64" s="145"/>
      <c r="AR64" s="145"/>
      <c r="AS64" s="145"/>
      <c r="AT64" s="145"/>
      <c r="AU64" s="145"/>
      <c r="AV64" s="145"/>
      <c r="AW64" s="145"/>
      <c r="AX64" s="145"/>
      <c r="AY64" s="145"/>
      <c r="AZ64" s="145"/>
      <c r="BA64" s="145"/>
      <c r="BB64" s="145"/>
      <c r="BC64" s="145"/>
      <c r="BD64" s="145"/>
      <c r="BE64" s="145"/>
      <c r="BF64" s="145"/>
      <c r="BG64" s="145"/>
      <c r="BH64" s="145"/>
    </row>
    <row r="65" spans="1:60" ht="40.799999999999997" x14ac:dyDescent="0.25">
      <c r="A65" s="167">
        <v>14</v>
      </c>
      <c r="B65" s="168" t="s">
        <v>562</v>
      </c>
      <c r="C65" s="175" t="s">
        <v>563</v>
      </c>
      <c r="D65" s="169" t="s">
        <v>286</v>
      </c>
      <c r="E65" s="170">
        <v>-1.6660000000000001E-2</v>
      </c>
      <c r="F65" s="171">
        <v>1155.97</v>
      </c>
      <c r="G65" s="171">
        <v>-19.260000000000002</v>
      </c>
      <c r="H65" s="171">
        <v>0</v>
      </c>
      <c r="I65" s="171">
        <v>0</v>
      </c>
      <c r="J65" s="171">
        <v>1155.97</v>
      </c>
      <c r="K65" s="171">
        <v>-19.258460200000002</v>
      </c>
      <c r="L65" s="171">
        <v>21</v>
      </c>
      <c r="M65" s="171">
        <v>-23.304600000000001</v>
      </c>
      <c r="N65" s="170">
        <v>0</v>
      </c>
      <c r="O65" s="170">
        <v>0</v>
      </c>
      <c r="P65" s="170">
        <v>0</v>
      </c>
      <c r="Q65" s="170">
        <v>0</v>
      </c>
      <c r="R65" s="171"/>
      <c r="S65" s="171" t="s">
        <v>287</v>
      </c>
      <c r="T65" s="172" t="s">
        <v>288</v>
      </c>
      <c r="U65" s="151">
        <v>1.5980000000000001</v>
      </c>
      <c r="V65" s="151">
        <v>-2.6622680000000003E-2</v>
      </c>
      <c r="W65" s="151"/>
      <c r="X65" s="151" t="s">
        <v>214</v>
      </c>
      <c r="Y65" s="151" t="s">
        <v>290</v>
      </c>
      <c r="Z65" s="145"/>
      <c r="AA65" s="145"/>
      <c r="AB65" s="145"/>
      <c r="AC65" s="145"/>
      <c r="AD65" s="145"/>
      <c r="AE65" s="145"/>
      <c r="AF65" s="145"/>
      <c r="AG65" s="145" t="s">
        <v>347</v>
      </c>
      <c r="AH65" s="145"/>
      <c r="AI65" s="145"/>
      <c r="AJ65" s="145"/>
      <c r="AK65" s="145"/>
      <c r="AL65" s="145"/>
      <c r="AM65" s="145"/>
      <c r="AN65" s="145"/>
      <c r="AO65" s="145"/>
      <c r="AP65" s="145"/>
      <c r="AQ65" s="145"/>
      <c r="AR65" s="145"/>
      <c r="AS65" s="145"/>
      <c r="AT65" s="145"/>
      <c r="AU65" s="145"/>
      <c r="AV65" s="145"/>
      <c r="AW65" s="145"/>
      <c r="AX65" s="145"/>
      <c r="AY65" s="145"/>
      <c r="AZ65" s="145"/>
      <c r="BA65" s="145"/>
      <c r="BB65" s="145"/>
      <c r="BC65" s="145"/>
      <c r="BD65" s="145"/>
      <c r="BE65" s="145"/>
      <c r="BF65" s="145"/>
      <c r="BG65" s="145"/>
      <c r="BH65" s="145"/>
    </row>
    <row r="66" spans="1:60" outlineLevel="1" x14ac:dyDescent="0.25">
      <c r="A66" s="148"/>
      <c r="B66" s="149"/>
      <c r="C66" s="240" t="s">
        <v>564</v>
      </c>
      <c r="D66" s="241"/>
      <c r="E66" s="241"/>
      <c r="F66" s="241"/>
      <c r="G66" s="241"/>
      <c r="H66" s="151"/>
      <c r="I66" s="151"/>
      <c r="J66" s="151"/>
      <c r="K66" s="151"/>
      <c r="L66" s="151"/>
      <c r="M66" s="151"/>
      <c r="N66" s="150"/>
      <c r="O66" s="150"/>
      <c r="P66" s="150"/>
      <c r="Q66" s="150"/>
      <c r="R66" s="151"/>
      <c r="S66" s="151"/>
      <c r="T66" s="151"/>
      <c r="U66" s="151"/>
      <c r="V66" s="151"/>
      <c r="W66" s="151"/>
      <c r="X66" s="151"/>
      <c r="Y66" s="151"/>
      <c r="Z66" s="145"/>
      <c r="AA66" s="145"/>
      <c r="AB66" s="145"/>
      <c r="AC66" s="145"/>
      <c r="AD66" s="145"/>
      <c r="AE66" s="145"/>
      <c r="AF66" s="145"/>
      <c r="AG66" s="145" t="s">
        <v>293</v>
      </c>
      <c r="AH66" s="145"/>
      <c r="AI66" s="145"/>
      <c r="AJ66" s="145"/>
      <c r="AK66" s="145"/>
      <c r="AL66" s="145"/>
      <c r="AM66" s="145"/>
      <c r="AN66" s="145"/>
      <c r="AO66" s="145"/>
      <c r="AP66" s="145"/>
      <c r="AQ66" s="145"/>
      <c r="AR66" s="145"/>
      <c r="AS66" s="145"/>
      <c r="AT66" s="145"/>
      <c r="AU66" s="145"/>
      <c r="AV66" s="145"/>
      <c r="AW66" s="145"/>
      <c r="AX66" s="145"/>
      <c r="AY66" s="145"/>
      <c r="AZ66" s="145"/>
      <c r="BA66" s="145"/>
      <c r="BB66" s="145"/>
      <c r="BC66" s="145"/>
      <c r="BD66" s="145"/>
      <c r="BE66" s="145"/>
      <c r="BF66" s="145"/>
      <c r="BG66" s="145"/>
      <c r="BH66" s="145"/>
    </row>
    <row r="67" spans="1:60" x14ac:dyDescent="0.25">
      <c r="A67" s="155" t="s">
        <v>282</v>
      </c>
      <c r="B67" s="156" t="s">
        <v>227</v>
      </c>
      <c r="C67" s="174" t="s">
        <v>228</v>
      </c>
      <c r="D67" s="157"/>
      <c r="E67" s="158"/>
      <c r="F67" s="159"/>
      <c r="G67" s="159">
        <v>16593.27</v>
      </c>
      <c r="H67" s="159"/>
      <c r="I67" s="159">
        <v>9206.57</v>
      </c>
      <c r="J67" s="159"/>
      <c r="K67" s="159">
        <v>7386.7</v>
      </c>
      <c r="L67" s="159"/>
      <c r="M67" s="159"/>
      <c r="N67" s="158"/>
      <c r="O67" s="158"/>
      <c r="P67" s="158"/>
      <c r="Q67" s="158"/>
      <c r="R67" s="159"/>
      <c r="S67" s="159"/>
      <c r="T67" s="160"/>
      <c r="U67" s="154"/>
      <c r="V67" s="154"/>
      <c r="W67" s="154"/>
      <c r="X67" s="154"/>
      <c r="Y67" s="154"/>
      <c r="AG67" t="s">
        <v>283</v>
      </c>
    </row>
    <row r="68" spans="1:60" ht="20.399999999999999" x14ac:dyDescent="0.25">
      <c r="A68" s="167">
        <v>15</v>
      </c>
      <c r="B68" s="168" t="s">
        <v>565</v>
      </c>
      <c r="C68" s="175" t="s">
        <v>566</v>
      </c>
      <c r="D68" s="169" t="s">
        <v>306</v>
      </c>
      <c r="E68" s="170">
        <v>0.89300000000000002</v>
      </c>
      <c r="F68" s="171">
        <v>117.27</v>
      </c>
      <c r="G68" s="171">
        <v>104.72</v>
      </c>
      <c r="H68" s="171">
        <v>0</v>
      </c>
      <c r="I68" s="171">
        <v>0</v>
      </c>
      <c r="J68" s="171">
        <v>117.27</v>
      </c>
      <c r="K68" s="171">
        <v>104.72211</v>
      </c>
      <c r="L68" s="171">
        <v>21</v>
      </c>
      <c r="M68" s="171">
        <v>126.71120000000001</v>
      </c>
      <c r="N68" s="170">
        <v>8.8000000000000003E-4</v>
      </c>
      <c r="O68" s="170">
        <v>7.8584E-4</v>
      </c>
      <c r="P68" s="170">
        <v>0</v>
      </c>
      <c r="Q68" s="170">
        <v>0</v>
      </c>
      <c r="R68" s="171"/>
      <c r="S68" s="171" t="s">
        <v>287</v>
      </c>
      <c r="T68" s="172" t="s">
        <v>288</v>
      </c>
      <c r="U68" s="151">
        <v>0.2</v>
      </c>
      <c r="V68" s="151">
        <v>0.17860000000000001</v>
      </c>
      <c r="W68" s="151"/>
      <c r="X68" s="151" t="s">
        <v>289</v>
      </c>
      <c r="Y68" s="151" t="s">
        <v>290</v>
      </c>
      <c r="Z68" s="145"/>
      <c r="AA68" s="145"/>
      <c r="AB68" s="145"/>
      <c r="AC68" s="145"/>
      <c r="AD68" s="145"/>
      <c r="AE68" s="145"/>
      <c r="AF68" s="145"/>
      <c r="AG68" s="145" t="s">
        <v>353</v>
      </c>
      <c r="AH68" s="145"/>
      <c r="AI68" s="145"/>
      <c r="AJ68" s="145"/>
      <c r="AK68" s="145"/>
      <c r="AL68" s="145"/>
      <c r="AM68" s="145"/>
      <c r="AN68" s="145"/>
      <c r="AO68" s="145"/>
      <c r="AP68" s="145"/>
      <c r="AQ68" s="145"/>
      <c r="AR68" s="145"/>
      <c r="AS68" s="145"/>
      <c r="AT68" s="145"/>
      <c r="AU68" s="145"/>
      <c r="AV68" s="145"/>
      <c r="AW68" s="145"/>
      <c r="AX68" s="145"/>
      <c r="AY68" s="145"/>
      <c r="AZ68" s="145"/>
      <c r="BA68" s="145"/>
      <c r="BB68" s="145"/>
      <c r="BC68" s="145"/>
      <c r="BD68" s="145"/>
      <c r="BE68" s="145"/>
      <c r="BF68" s="145"/>
      <c r="BG68" s="145"/>
      <c r="BH68" s="145"/>
    </row>
    <row r="69" spans="1:60" outlineLevel="1" x14ac:dyDescent="0.25">
      <c r="A69" s="148"/>
      <c r="B69" s="149"/>
      <c r="C69" s="240" t="s">
        <v>567</v>
      </c>
      <c r="D69" s="241"/>
      <c r="E69" s="241"/>
      <c r="F69" s="241"/>
      <c r="G69" s="241"/>
      <c r="H69" s="151"/>
      <c r="I69" s="151"/>
      <c r="J69" s="151"/>
      <c r="K69" s="151"/>
      <c r="L69" s="151"/>
      <c r="M69" s="151"/>
      <c r="N69" s="150"/>
      <c r="O69" s="150"/>
      <c r="P69" s="150"/>
      <c r="Q69" s="150"/>
      <c r="R69" s="151"/>
      <c r="S69" s="151"/>
      <c r="T69" s="151"/>
      <c r="U69" s="151"/>
      <c r="V69" s="151"/>
      <c r="W69" s="151"/>
      <c r="X69" s="151"/>
      <c r="Y69" s="151"/>
      <c r="Z69" s="145"/>
      <c r="AA69" s="145"/>
      <c r="AB69" s="145"/>
      <c r="AC69" s="145"/>
      <c r="AD69" s="145"/>
      <c r="AE69" s="145"/>
      <c r="AF69" s="145"/>
      <c r="AG69" s="145" t="s">
        <v>293</v>
      </c>
      <c r="AH69" s="145"/>
      <c r="AI69" s="145"/>
      <c r="AJ69" s="145"/>
      <c r="AK69" s="145"/>
      <c r="AL69" s="145"/>
      <c r="AM69" s="145"/>
      <c r="AN69" s="145"/>
      <c r="AO69" s="145"/>
      <c r="AP69" s="145"/>
      <c r="AQ69" s="145"/>
      <c r="AR69" s="145"/>
      <c r="AS69" s="145"/>
      <c r="AT69" s="145"/>
      <c r="AU69" s="145"/>
      <c r="AV69" s="145"/>
      <c r="AW69" s="145"/>
      <c r="AX69" s="145"/>
      <c r="AY69" s="145"/>
      <c r="AZ69" s="145"/>
      <c r="BA69" s="145"/>
      <c r="BB69" s="145"/>
      <c r="BC69" s="145"/>
      <c r="BD69" s="145"/>
      <c r="BE69" s="145"/>
      <c r="BF69" s="145"/>
      <c r="BG69" s="145"/>
      <c r="BH69" s="145"/>
    </row>
    <row r="70" spans="1:60" ht="20.399999999999999" outlineLevel="1" x14ac:dyDescent="0.25">
      <c r="A70" s="148"/>
      <c r="B70" s="149"/>
      <c r="C70" s="176" t="s">
        <v>568</v>
      </c>
      <c r="D70" s="152"/>
      <c r="E70" s="153"/>
      <c r="F70" s="151"/>
      <c r="G70" s="151"/>
      <c r="H70" s="151"/>
      <c r="I70" s="151"/>
      <c r="J70" s="151"/>
      <c r="K70" s="151"/>
      <c r="L70" s="151"/>
      <c r="M70" s="151"/>
      <c r="N70" s="150"/>
      <c r="O70" s="150"/>
      <c r="P70" s="150"/>
      <c r="Q70" s="150"/>
      <c r="R70" s="151"/>
      <c r="S70" s="151"/>
      <c r="T70" s="151"/>
      <c r="U70" s="151"/>
      <c r="V70" s="151"/>
      <c r="W70" s="151"/>
      <c r="X70" s="151"/>
      <c r="Y70" s="151"/>
      <c r="Z70" s="145"/>
      <c r="AA70" s="145"/>
      <c r="AB70" s="145"/>
      <c r="AC70" s="145"/>
      <c r="AD70" s="145"/>
      <c r="AE70" s="145"/>
      <c r="AF70" s="145"/>
      <c r="AG70" s="145" t="s">
        <v>295</v>
      </c>
      <c r="AH70" s="145">
        <v>0</v>
      </c>
      <c r="AI70" s="145"/>
      <c r="AJ70" s="145"/>
      <c r="AK70" s="145"/>
      <c r="AL70" s="145"/>
      <c r="AM70" s="145"/>
      <c r="AN70" s="145"/>
      <c r="AO70" s="145"/>
      <c r="AP70" s="145"/>
      <c r="AQ70" s="145"/>
      <c r="AR70" s="145"/>
      <c r="AS70" s="145"/>
      <c r="AT70" s="145"/>
      <c r="AU70" s="145"/>
      <c r="AV70" s="145"/>
      <c r="AW70" s="145"/>
      <c r="AX70" s="145"/>
      <c r="AY70" s="145"/>
      <c r="AZ70" s="145"/>
      <c r="BA70" s="145"/>
      <c r="BB70" s="145"/>
      <c r="BC70" s="145"/>
      <c r="BD70" s="145"/>
      <c r="BE70" s="145"/>
      <c r="BF70" s="145"/>
      <c r="BG70" s="145"/>
      <c r="BH70" s="145"/>
    </row>
    <row r="71" spans="1:60" outlineLevel="2" x14ac:dyDescent="0.25">
      <c r="A71" s="148"/>
      <c r="B71" s="149"/>
      <c r="C71" s="176" t="s">
        <v>569</v>
      </c>
      <c r="D71" s="152"/>
      <c r="E71" s="153">
        <v>0.89</v>
      </c>
      <c r="F71" s="151"/>
      <c r="G71" s="151"/>
      <c r="H71" s="151"/>
      <c r="I71" s="151"/>
      <c r="J71" s="151"/>
      <c r="K71" s="151"/>
      <c r="L71" s="151"/>
      <c r="M71" s="151"/>
      <c r="N71" s="150"/>
      <c r="O71" s="150"/>
      <c r="P71" s="150"/>
      <c r="Q71" s="150"/>
      <c r="R71" s="151"/>
      <c r="S71" s="151"/>
      <c r="T71" s="151"/>
      <c r="U71" s="151"/>
      <c r="V71" s="151"/>
      <c r="W71" s="151"/>
      <c r="X71" s="151"/>
      <c r="Y71" s="151"/>
      <c r="Z71" s="145"/>
      <c r="AA71" s="145"/>
      <c r="AB71" s="145"/>
      <c r="AC71" s="145"/>
      <c r="AD71" s="145"/>
      <c r="AE71" s="145"/>
      <c r="AF71" s="145"/>
      <c r="AG71" s="145" t="s">
        <v>295</v>
      </c>
      <c r="AH71" s="145">
        <v>0</v>
      </c>
      <c r="AI71" s="145"/>
      <c r="AJ71" s="145"/>
      <c r="AK71" s="145"/>
      <c r="AL71" s="145"/>
      <c r="AM71" s="145"/>
      <c r="AN71" s="145"/>
      <c r="AO71" s="145"/>
      <c r="AP71" s="145"/>
      <c r="AQ71" s="145"/>
      <c r="AR71" s="145"/>
      <c r="AS71" s="145"/>
      <c r="AT71" s="145"/>
      <c r="AU71" s="145"/>
      <c r="AV71" s="145"/>
      <c r="AW71" s="145"/>
      <c r="AX71" s="145"/>
      <c r="AY71" s="145"/>
      <c r="AZ71" s="145"/>
      <c r="BA71" s="145"/>
      <c r="BB71" s="145"/>
      <c r="BC71" s="145"/>
      <c r="BD71" s="145"/>
      <c r="BE71" s="145"/>
      <c r="BF71" s="145"/>
      <c r="BG71" s="145"/>
      <c r="BH71" s="145"/>
    </row>
    <row r="72" spans="1:60" ht="40.799999999999997" x14ac:dyDescent="0.25">
      <c r="A72" s="167">
        <v>16</v>
      </c>
      <c r="B72" s="168" t="s">
        <v>570</v>
      </c>
      <c r="C72" s="175" t="s">
        <v>571</v>
      </c>
      <c r="D72" s="169" t="s">
        <v>306</v>
      </c>
      <c r="E72" s="170">
        <v>1.0716000000000001</v>
      </c>
      <c r="F72" s="171">
        <v>144</v>
      </c>
      <c r="G72" s="171">
        <v>154.31</v>
      </c>
      <c r="H72" s="171">
        <v>144</v>
      </c>
      <c r="I72" s="171">
        <v>154.31040000000002</v>
      </c>
      <c r="J72" s="171">
        <v>0</v>
      </c>
      <c r="K72" s="171">
        <v>0</v>
      </c>
      <c r="L72" s="171">
        <v>21</v>
      </c>
      <c r="M72" s="171">
        <v>186.71510000000001</v>
      </c>
      <c r="N72" s="170">
        <v>4.4999999999999997E-3</v>
      </c>
      <c r="O72" s="170">
        <v>4.8222000000000004E-3</v>
      </c>
      <c r="P72" s="170">
        <v>0</v>
      </c>
      <c r="Q72" s="170">
        <v>0</v>
      </c>
      <c r="R72" s="171"/>
      <c r="S72" s="171" t="s">
        <v>287</v>
      </c>
      <c r="T72" s="172" t="s">
        <v>288</v>
      </c>
      <c r="U72" s="151">
        <v>0</v>
      </c>
      <c r="V72" s="151">
        <v>0</v>
      </c>
      <c r="W72" s="151"/>
      <c r="X72" s="151" t="s">
        <v>431</v>
      </c>
      <c r="Y72" s="151" t="s">
        <v>290</v>
      </c>
      <c r="Z72" s="145"/>
      <c r="AA72" s="145"/>
      <c r="AB72" s="145"/>
      <c r="AC72" s="145"/>
      <c r="AD72" s="145"/>
      <c r="AE72" s="145"/>
      <c r="AF72" s="145"/>
      <c r="AG72" s="145" t="s">
        <v>473</v>
      </c>
      <c r="AH72" s="145"/>
      <c r="AI72" s="145"/>
      <c r="AJ72" s="145"/>
      <c r="AK72" s="145"/>
      <c r="AL72" s="145"/>
      <c r="AM72" s="145"/>
      <c r="AN72" s="145"/>
      <c r="AO72" s="145"/>
      <c r="AP72" s="145"/>
      <c r="AQ72" s="145"/>
      <c r="AR72" s="145"/>
      <c r="AS72" s="145"/>
      <c r="AT72" s="145"/>
      <c r="AU72" s="145"/>
      <c r="AV72" s="145"/>
      <c r="AW72" s="145"/>
      <c r="AX72" s="145"/>
      <c r="AY72" s="145"/>
      <c r="AZ72" s="145"/>
      <c r="BA72" s="145"/>
      <c r="BB72" s="145"/>
      <c r="BC72" s="145"/>
      <c r="BD72" s="145"/>
      <c r="BE72" s="145"/>
      <c r="BF72" s="145"/>
      <c r="BG72" s="145"/>
      <c r="BH72" s="145"/>
    </row>
    <row r="73" spans="1:60" outlineLevel="1" x14ac:dyDescent="0.25">
      <c r="A73" s="148"/>
      <c r="B73" s="149"/>
      <c r="C73" s="240" t="s">
        <v>572</v>
      </c>
      <c r="D73" s="241"/>
      <c r="E73" s="241"/>
      <c r="F73" s="241"/>
      <c r="G73" s="241"/>
      <c r="H73" s="151"/>
      <c r="I73" s="151"/>
      <c r="J73" s="151"/>
      <c r="K73" s="151"/>
      <c r="L73" s="151"/>
      <c r="M73" s="151"/>
      <c r="N73" s="150"/>
      <c r="O73" s="150"/>
      <c r="P73" s="150"/>
      <c r="Q73" s="150"/>
      <c r="R73" s="151"/>
      <c r="S73" s="151"/>
      <c r="T73" s="151"/>
      <c r="U73" s="151"/>
      <c r="V73" s="151"/>
      <c r="W73" s="151"/>
      <c r="X73" s="151"/>
      <c r="Y73" s="151"/>
      <c r="Z73" s="145"/>
      <c r="AA73" s="145"/>
      <c r="AB73" s="145"/>
      <c r="AC73" s="145"/>
      <c r="AD73" s="145"/>
      <c r="AE73" s="145"/>
      <c r="AF73" s="145"/>
      <c r="AG73" s="145" t="s">
        <v>293</v>
      </c>
      <c r="AH73" s="145"/>
      <c r="AI73" s="145"/>
      <c r="AJ73" s="145"/>
      <c r="AK73" s="145"/>
      <c r="AL73" s="145"/>
      <c r="AM73" s="145"/>
      <c r="AN73" s="145"/>
      <c r="AO73" s="145"/>
      <c r="AP73" s="145"/>
      <c r="AQ73" s="145"/>
      <c r="AR73" s="145"/>
      <c r="AS73" s="145"/>
      <c r="AT73" s="145"/>
      <c r="AU73" s="145"/>
      <c r="AV73" s="145"/>
      <c r="AW73" s="145"/>
      <c r="AX73" s="145"/>
      <c r="AY73" s="145"/>
      <c r="AZ73" s="145"/>
      <c r="BA73" s="145"/>
      <c r="BB73" s="145"/>
      <c r="BC73" s="145"/>
      <c r="BD73" s="145"/>
      <c r="BE73" s="145"/>
      <c r="BF73" s="145"/>
      <c r="BG73" s="145"/>
      <c r="BH73" s="145"/>
    </row>
    <row r="74" spans="1:60" ht="20.399999999999999" x14ac:dyDescent="0.25">
      <c r="A74" s="167">
        <v>17</v>
      </c>
      <c r="B74" s="168" t="s">
        <v>573</v>
      </c>
      <c r="C74" s="175" t="s">
        <v>574</v>
      </c>
      <c r="D74" s="169" t="s">
        <v>306</v>
      </c>
      <c r="E74" s="170">
        <v>30.225000000000001</v>
      </c>
      <c r="F74" s="171">
        <v>48.08</v>
      </c>
      <c r="G74" s="171">
        <v>1453.22</v>
      </c>
      <c r="H74" s="171">
        <v>0</v>
      </c>
      <c r="I74" s="171">
        <v>0</v>
      </c>
      <c r="J74" s="171">
        <v>48.08</v>
      </c>
      <c r="K74" s="171">
        <v>1453.2180000000001</v>
      </c>
      <c r="L74" s="171">
        <v>21</v>
      </c>
      <c r="M74" s="171">
        <v>1758.3962000000001</v>
      </c>
      <c r="N74" s="170">
        <v>0</v>
      </c>
      <c r="O74" s="170">
        <v>0</v>
      </c>
      <c r="P74" s="170">
        <v>0</v>
      </c>
      <c r="Q74" s="170">
        <v>0</v>
      </c>
      <c r="R74" s="171"/>
      <c r="S74" s="171" t="s">
        <v>287</v>
      </c>
      <c r="T74" s="172" t="s">
        <v>288</v>
      </c>
      <c r="U74" s="151">
        <v>0.1</v>
      </c>
      <c r="V74" s="151">
        <v>3.0225000000000004</v>
      </c>
      <c r="W74" s="151"/>
      <c r="X74" s="151" t="s">
        <v>289</v>
      </c>
      <c r="Y74" s="151" t="s">
        <v>290</v>
      </c>
      <c r="Z74" s="145"/>
      <c r="AA74" s="145"/>
      <c r="AB74" s="145"/>
      <c r="AC74" s="145"/>
      <c r="AD74" s="145"/>
      <c r="AE74" s="145"/>
      <c r="AF74" s="145"/>
      <c r="AG74" s="145" t="s">
        <v>353</v>
      </c>
      <c r="AH74" s="145"/>
      <c r="AI74" s="145"/>
      <c r="AJ74" s="145"/>
      <c r="AK74" s="145"/>
      <c r="AL74" s="145"/>
      <c r="AM74" s="145"/>
      <c r="AN74" s="145"/>
      <c r="AO74" s="145"/>
      <c r="AP74" s="145"/>
      <c r="AQ74" s="145"/>
      <c r="AR74" s="145"/>
      <c r="AS74" s="145"/>
      <c r="AT74" s="145"/>
      <c r="AU74" s="145"/>
      <c r="AV74" s="145"/>
      <c r="AW74" s="145"/>
      <c r="AX74" s="145"/>
      <c r="AY74" s="145"/>
      <c r="AZ74" s="145"/>
      <c r="BA74" s="145"/>
      <c r="BB74" s="145"/>
      <c r="BC74" s="145"/>
      <c r="BD74" s="145"/>
      <c r="BE74" s="145"/>
      <c r="BF74" s="145"/>
      <c r="BG74" s="145"/>
      <c r="BH74" s="145"/>
    </row>
    <row r="75" spans="1:60" outlineLevel="1" x14ac:dyDescent="0.25">
      <c r="A75" s="148"/>
      <c r="B75" s="149"/>
      <c r="C75" s="240" t="s">
        <v>575</v>
      </c>
      <c r="D75" s="241"/>
      <c r="E75" s="241"/>
      <c r="F75" s="241"/>
      <c r="G75" s="241"/>
      <c r="H75" s="151"/>
      <c r="I75" s="151"/>
      <c r="J75" s="151"/>
      <c r="K75" s="151"/>
      <c r="L75" s="151"/>
      <c r="M75" s="151"/>
      <c r="N75" s="150"/>
      <c r="O75" s="150"/>
      <c r="P75" s="150"/>
      <c r="Q75" s="150"/>
      <c r="R75" s="151"/>
      <c r="S75" s="151"/>
      <c r="T75" s="151"/>
      <c r="U75" s="151"/>
      <c r="V75" s="151"/>
      <c r="W75" s="151"/>
      <c r="X75" s="151"/>
      <c r="Y75" s="151"/>
      <c r="Z75" s="145"/>
      <c r="AA75" s="145"/>
      <c r="AB75" s="145"/>
      <c r="AC75" s="145"/>
      <c r="AD75" s="145"/>
      <c r="AE75" s="145"/>
      <c r="AF75" s="145"/>
      <c r="AG75" s="145" t="s">
        <v>293</v>
      </c>
      <c r="AH75" s="145"/>
      <c r="AI75" s="145"/>
      <c r="AJ75" s="145"/>
      <c r="AK75" s="145"/>
      <c r="AL75" s="145"/>
      <c r="AM75" s="145"/>
      <c r="AN75" s="145"/>
      <c r="AO75" s="145"/>
      <c r="AP75" s="145"/>
      <c r="AQ75" s="145"/>
      <c r="AR75" s="145"/>
      <c r="AS75" s="145"/>
      <c r="AT75" s="145"/>
      <c r="AU75" s="145"/>
      <c r="AV75" s="145"/>
      <c r="AW75" s="145"/>
      <c r="AX75" s="145"/>
      <c r="AY75" s="145"/>
      <c r="AZ75" s="145"/>
      <c r="BA75" s="145"/>
      <c r="BB75" s="145"/>
      <c r="BC75" s="145"/>
      <c r="BD75" s="145"/>
      <c r="BE75" s="145"/>
      <c r="BF75" s="145"/>
      <c r="BG75" s="145"/>
      <c r="BH75" s="145"/>
    </row>
    <row r="76" spans="1:60" outlineLevel="1" x14ac:dyDescent="0.25">
      <c r="A76" s="148"/>
      <c r="B76" s="149"/>
      <c r="C76" s="176" t="s">
        <v>576</v>
      </c>
      <c r="D76" s="152"/>
      <c r="E76" s="153"/>
      <c r="F76" s="151"/>
      <c r="G76" s="151"/>
      <c r="H76" s="151"/>
      <c r="I76" s="151"/>
      <c r="J76" s="151"/>
      <c r="K76" s="151"/>
      <c r="L76" s="151"/>
      <c r="M76" s="151"/>
      <c r="N76" s="150"/>
      <c r="O76" s="150"/>
      <c r="P76" s="150"/>
      <c r="Q76" s="150"/>
      <c r="R76" s="151"/>
      <c r="S76" s="151"/>
      <c r="T76" s="151"/>
      <c r="U76" s="151"/>
      <c r="V76" s="151"/>
      <c r="W76" s="151"/>
      <c r="X76" s="151"/>
      <c r="Y76" s="151"/>
      <c r="Z76" s="145"/>
      <c r="AA76" s="145"/>
      <c r="AB76" s="145"/>
      <c r="AC76" s="145"/>
      <c r="AD76" s="145"/>
      <c r="AE76" s="145"/>
      <c r="AF76" s="145"/>
      <c r="AG76" s="145" t="s">
        <v>295</v>
      </c>
      <c r="AH76" s="145">
        <v>0</v>
      </c>
      <c r="AI76" s="145"/>
      <c r="AJ76" s="145"/>
      <c r="AK76" s="145"/>
      <c r="AL76" s="145"/>
      <c r="AM76" s="145"/>
      <c r="AN76" s="145"/>
      <c r="AO76" s="145"/>
      <c r="AP76" s="145"/>
      <c r="AQ76" s="145"/>
      <c r="AR76" s="145"/>
      <c r="AS76" s="145"/>
      <c r="AT76" s="145"/>
      <c r="AU76" s="145"/>
      <c r="AV76" s="145"/>
      <c r="AW76" s="145"/>
      <c r="AX76" s="145"/>
      <c r="AY76" s="145"/>
      <c r="AZ76" s="145"/>
      <c r="BA76" s="145"/>
      <c r="BB76" s="145"/>
      <c r="BC76" s="145"/>
      <c r="BD76" s="145"/>
      <c r="BE76" s="145"/>
      <c r="BF76" s="145"/>
      <c r="BG76" s="145"/>
      <c r="BH76" s="145"/>
    </row>
    <row r="77" spans="1:60" outlineLevel="2" x14ac:dyDescent="0.25">
      <c r="A77" s="148"/>
      <c r="B77" s="149"/>
      <c r="C77" s="176" t="s">
        <v>577</v>
      </c>
      <c r="D77" s="152"/>
      <c r="E77" s="153">
        <v>30.23</v>
      </c>
      <c r="F77" s="151"/>
      <c r="G77" s="151"/>
      <c r="H77" s="151"/>
      <c r="I77" s="151"/>
      <c r="J77" s="151"/>
      <c r="K77" s="151"/>
      <c r="L77" s="151"/>
      <c r="M77" s="151"/>
      <c r="N77" s="150"/>
      <c r="O77" s="150"/>
      <c r="P77" s="150"/>
      <c r="Q77" s="150"/>
      <c r="R77" s="151"/>
      <c r="S77" s="151"/>
      <c r="T77" s="151"/>
      <c r="U77" s="151"/>
      <c r="V77" s="151"/>
      <c r="W77" s="151"/>
      <c r="X77" s="151"/>
      <c r="Y77" s="151"/>
      <c r="Z77" s="145"/>
      <c r="AA77" s="145"/>
      <c r="AB77" s="145"/>
      <c r="AC77" s="145"/>
      <c r="AD77" s="145"/>
      <c r="AE77" s="145"/>
      <c r="AF77" s="145"/>
      <c r="AG77" s="145" t="s">
        <v>295</v>
      </c>
      <c r="AH77" s="145">
        <v>0</v>
      </c>
      <c r="AI77" s="145"/>
      <c r="AJ77" s="145"/>
      <c r="AK77" s="145"/>
      <c r="AL77" s="145"/>
      <c r="AM77" s="145"/>
      <c r="AN77" s="145"/>
      <c r="AO77" s="145"/>
      <c r="AP77" s="145"/>
      <c r="AQ77" s="145"/>
      <c r="AR77" s="145"/>
      <c r="AS77" s="145"/>
      <c r="AT77" s="145"/>
      <c r="AU77" s="145"/>
      <c r="AV77" s="145"/>
      <c r="AW77" s="145"/>
      <c r="AX77" s="145"/>
      <c r="AY77" s="145"/>
      <c r="AZ77" s="145"/>
      <c r="BA77" s="145"/>
      <c r="BB77" s="145"/>
      <c r="BC77" s="145"/>
      <c r="BD77" s="145"/>
      <c r="BE77" s="145"/>
      <c r="BF77" s="145"/>
      <c r="BG77" s="145"/>
      <c r="BH77" s="145"/>
    </row>
    <row r="78" spans="1:60" x14ac:dyDescent="0.25">
      <c r="A78" s="167">
        <v>18</v>
      </c>
      <c r="B78" s="168" t="s">
        <v>578</v>
      </c>
      <c r="C78" s="175" t="s">
        <v>579</v>
      </c>
      <c r="D78" s="169" t="s">
        <v>306</v>
      </c>
      <c r="E78" s="170">
        <v>36.270000000000003</v>
      </c>
      <c r="F78" s="171">
        <v>32.4</v>
      </c>
      <c r="G78" s="171">
        <v>1175.1500000000001</v>
      </c>
      <c r="H78" s="171">
        <v>32.4</v>
      </c>
      <c r="I78" s="171">
        <v>1175.1480000000001</v>
      </c>
      <c r="J78" s="171">
        <v>0</v>
      </c>
      <c r="K78" s="171">
        <v>0</v>
      </c>
      <c r="L78" s="171">
        <v>21</v>
      </c>
      <c r="M78" s="171">
        <v>1421.9315000000001</v>
      </c>
      <c r="N78" s="170">
        <v>2.9999999999999997E-4</v>
      </c>
      <c r="O78" s="170">
        <v>1.0881E-2</v>
      </c>
      <c r="P78" s="170">
        <v>0</v>
      </c>
      <c r="Q78" s="170">
        <v>0</v>
      </c>
      <c r="R78" s="171"/>
      <c r="S78" s="171" t="s">
        <v>287</v>
      </c>
      <c r="T78" s="172" t="s">
        <v>288</v>
      </c>
      <c r="U78" s="151">
        <v>0</v>
      </c>
      <c r="V78" s="151">
        <v>0</v>
      </c>
      <c r="W78" s="151"/>
      <c r="X78" s="151" t="s">
        <v>431</v>
      </c>
      <c r="Y78" s="151" t="s">
        <v>290</v>
      </c>
      <c r="Z78" s="145"/>
      <c r="AA78" s="145"/>
      <c r="AB78" s="145"/>
      <c r="AC78" s="145"/>
      <c r="AD78" s="145"/>
      <c r="AE78" s="145"/>
      <c r="AF78" s="145"/>
      <c r="AG78" s="145" t="s">
        <v>473</v>
      </c>
      <c r="AH78" s="145"/>
      <c r="AI78" s="145"/>
      <c r="AJ78" s="145"/>
      <c r="AK78" s="145"/>
      <c r="AL78" s="145"/>
      <c r="AM78" s="145"/>
      <c r="AN78" s="145"/>
      <c r="AO78" s="145"/>
      <c r="AP78" s="145"/>
      <c r="AQ78" s="145"/>
      <c r="AR78" s="145"/>
      <c r="AS78" s="145"/>
      <c r="AT78" s="145"/>
      <c r="AU78" s="145"/>
      <c r="AV78" s="145"/>
      <c r="AW78" s="145"/>
      <c r="AX78" s="145"/>
      <c r="AY78" s="145"/>
      <c r="AZ78" s="145"/>
      <c r="BA78" s="145"/>
      <c r="BB78" s="145"/>
      <c r="BC78" s="145"/>
      <c r="BD78" s="145"/>
      <c r="BE78" s="145"/>
      <c r="BF78" s="145"/>
      <c r="BG78" s="145"/>
      <c r="BH78" s="145"/>
    </row>
    <row r="79" spans="1:60" outlineLevel="1" x14ac:dyDescent="0.25">
      <c r="A79" s="148"/>
      <c r="B79" s="149"/>
      <c r="C79" s="240" t="s">
        <v>580</v>
      </c>
      <c r="D79" s="241"/>
      <c r="E79" s="241"/>
      <c r="F79" s="241"/>
      <c r="G79" s="241"/>
      <c r="H79" s="151"/>
      <c r="I79" s="151"/>
      <c r="J79" s="151"/>
      <c r="K79" s="151"/>
      <c r="L79" s="151"/>
      <c r="M79" s="151"/>
      <c r="N79" s="150"/>
      <c r="O79" s="150"/>
      <c r="P79" s="150"/>
      <c r="Q79" s="150"/>
      <c r="R79" s="151"/>
      <c r="S79" s="151"/>
      <c r="T79" s="151"/>
      <c r="U79" s="151"/>
      <c r="V79" s="151"/>
      <c r="W79" s="151"/>
      <c r="X79" s="151"/>
      <c r="Y79" s="151"/>
      <c r="Z79" s="145"/>
      <c r="AA79" s="145"/>
      <c r="AB79" s="145"/>
      <c r="AC79" s="145"/>
      <c r="AD79" s="145"/>
      <c r="AE79" s="145"/>
      <c r="AF79" s="145"/>
      <c r="AG79" s="145" t="s">
        <v>293</v>
      </c>
      <c r="AH79" s="145"/>
      <c r="AI79" s="145"/>
      <c r="AJ79" s="145"/>
      <c r="AK79" s="145"/>
      <c r="AL79" s="145"/>
      <c r="AM79" s="145"/>
      <c r="AN79" s="145"/>
      <c r="AO79" s="145"/>
      <c r="AP79" s="145"/>
      <c r="AQ79" s="145"/>
      <c r="AR79" s="145"/>
      <c r="AS79" s="145"/>
      <c r="AT79" s="145"/>
      <c r="AU79" s="145"/>
      <c r="AV79" s="145"/>
      <c r="AW79" s="145"/>
      <c r="AX79" s="145"/>
      <c r="AY79" s="145"/>
      <c r="AZ79" s="145"/>
      <c r="BA79" s="145"/>
      <c r="BB79" s="145"/>
      <c r="BC79" s="145"/>
      <c r="BD79" s="145"/>
      <c r="BE79" s="145"/>
      <c r="BF79" s="145"/>
      <c r="BG79" s="145"/>
      <c r="BH79" s="145"/>
    </row>
    <row r="80" spans="1:60" ht="30.6" x14ac:dyDescent="0.25">
      <c r="A80" s="167">
        <v>19</v>
      </c>
      <c r="B80" s="168" t="s">
        <v>581</v>
      </c>
      <c r="C80" s="175" t="s">
        <v>582</v>
      </c>
      <c r="D80" s="169" t="s">
        <v>306</v>
      </c>
      <c r="E80" s="170">
        <v>27.125</v>
      </c>
      <c r="F80" s="171">
        <v>7.56</v>
      </c>
      <c r="G80" s="171">
        <v>205.07</v>
      </c>
      <c r="H80" s="171">
        <v>0</v>
      </c>
      <c r="I80" s="171">
        <v>0</v>
      </c>
      <c r="J80" s="171">
        <v>7.56</v>
      </c>
      <c r="K80" s="171">
        <v>205.065</v>
      </c>
      <c r="L80" s="171">
        <v>21</v>
      </c>
      <c r="M80" s="171">
        <v>248.13469999999998</v>
      </c>
      <c r="N80" s="170">
        <v>0</v>
      </c>
      <c r="O80" s="170">
        <v>0</v>
      </c>
      <c r="P80" s="170">
        <v>0</v>
      </c>
      <c r="Q80" s="170">
        <v>0</v>
      </c>
      <c r="R80" s="171"/>
      <c r="S80" s="171" t="s">
        <v>287</v>
      </c>
      <c r="T80" s="172" t="s">
        <v>288</v>
      </c>
      <c r="U80" s="151">
        <v>1.7999999999999999E-2</v>
      </c>
      <c r="V80" s="151">
        <v>0.48824999999999996</v>
      </c>
      <c r="W80" s="151"/>
      <c r="X80" s="151" t="s">
        <v>289</v>
      </c>
      <c r="Y80" s="151" t="s">
        <v>290</v>
      </c>
      <c r="Z80" s="145"/>
      <c r="AA80" s="145"/>
      <c r="AB80" s="145"/>
      <c r="AC80" s="145"/>
      <c r="AD80" s="145"/>
      <c r="AE80" s="145"/>
      <c r="AF80" s="145"/>
      <c r="AG80" s="145" t="s">
        <v>353</v>
      </c>
      <c r="AH80" s="145"/>
      <c r="AI80" s="145"/>
      <c r="AJ80" s="145"/>
      <c r="AK80" s="145"/>
      <c r="AL80" s="145"/>
      <c r="AM80" s="145"/>
      <c r="AN80" s="145"/>
      <c r="AO80" s="145"/>
      <c r="AP80" s="145"/>
      <c r="AQ80" s="145"/>
      <c r="AR80" s="145"/>
      <c r="AS80" s="145"/>
      <c r="AT80" s="145"/>
      <c r="AU80" s="145"/>
      <c r="AV80" s="145"/>
      <c r="AW80" s="145"/>
      <c r="AX80" s="145"/>
      <c r="AY80" s="145"/>
      <c r="AZ80" s="145"/>
      <c r="BA80" s="145"/>
      <c r="BB80" s="145"/>
      <c r="BC80" s="145"/>
      <c r="BD80" s="145"/>
      <c r="BE80" s="145"/>
      <c r="BF80" s="145"/>
      <c r="BG80" s="145"/>
      <c r="BH80" s="145"/>
    </row>
    <row r="81" spans="1:60" outlineLevel="1" x14ac:dyDescent="0.25">
      <c r="A81" s="148"/>
      <c r="B81" s="149"/>
      <c r="C81" s="240" t="s">
        <v>583</v>
      </c>
      <c r="D81" s="241"/>
      <c r="E81" s="241"/>
      <c r="F81" s="241"/>
      <c r="G81" s="241"/>
      <c r="H81" s="151"/>
      <c r="I81" s="151"/>
      <c r="J81" s="151"/>
      <c r="K81" s="151"/>
      <c r="L81" s="151"/>
      <c r="M81" s="151"/>
      <c r="N81" s="150"/>
      <c r="O81" s="150"/>
      <c r="P81" s="150"/>
      <c r="Q81" s="150"/>
      <c r="R81" s="151"/>
      <c r="S81" s="151"/>
      <c r="T81" s="151"/>
      <c r="U81" s="151"/>
      <c r="V81" s="151"/>
      <c r="W81" s="151"/>
      <c r="X81" s="151"/>
      <c r="Y81" s="151"/>
      <c r="Z81" s="145"/>
      <c r="AA81" s="145"/>
      <c r="AB81" s="145"/>
      <c r="AC81" s="145"/>
      <c r="AD81" s="145"/>
      <c r="AE81" s="145"/>
      <c r="AF81" s="145"/>
      <c r="AG81" s="145" t="s">
        <v>293</v>
      </c>
      <c r="AH81" s="145"/>
      <c r="AI81" s="145"/>
      <c r="AJ81" s="145"/>
      <c r="AK81" s="145"/>
      <c r="AL81" s="145"/>
      <c r="AM81" s="145"/>
      <c r="AN81" s="145"/>
      <c r="AO81" s="145"/>
      <c r="AP81" s="145"/>
      <c r="AQ81" s="145"/>
      <c r="AR81" s="145"/>
      <c r="AS81" s="145"/>
      <c r="AT81" s="145"/>
      <c r="AU81" s="145"/>
      <c r="AV81" s="145"/>
      <c r="AW81" s="145"/>
      <c r="AX81" s="145"/>
      <c r="AY81" s="145"/>
      <c r="AZ81" s="145"/>
      <c r="BA81" s="145"/>
      <c r="BB81" s="145"/>
      <c r="BC81" s="145"/>
      <c r="BD81" s="145"/>
      <c r="BE81" s="145"/>
      <c r="BF81" s="145"/>
      <c r="BG81" s="145"/>
      <c r="BH81" s="145"/>
    </row>
    <row r="82" spans="1:60" outlineLevel="1" x14ac:dyDescent="0.25">
      <c r="A82" s="148"/>
      <c r="B82" s="149"/>
      <c r="C82" s="176" t="s">
        <v>584</v>
      </c>
      <c r="D82" s="152"/>
      <c r="E82" s="153"/>
      <c r="F82" s="151"/>
      <c r="G82" s="151"/>
      <c r="H82" s="151"/>
      <c r="I82" s="151"/>
      <c r="J82" s="151"/>
      <c r="K82" s="151"/>
      <c r="L82" s="151"/>
      <c r="M82" s="151"/>
      <c r="N82" s="150"/>
      <c r="O82" s="150"/>
      <c r="P82" s="150"/>
      <c r="Q82" s="150"/>
      <c r="R82" s="151"/>
      <c r="S82" s="151"/>
      <c r="T82" s="151"/>
      <c r="U82" s="151"/>
      <c r="V82" s="151"/>
      <c r="W82" s="151"/>
      <c r="X82" s="151"/>
      <c r="Y82" s="151"/>
      <c r="Z82" s="145"/>
      <c r="AA82" s="145"/>
      <c r="AB82" s="145"/>
      <c r="AC82" s="145"/>
      <c r="AD82" s="145"/>
      <c r="AE82" s="145"/>
      <c r="AF82" s="145"/>
      <c r="AG82" s="145" t="s">
        <v>295</v>
      </c>
      <c r="AH82" s="145">
        <v>0</v>
      </c>
      <c r="AI82" s="145"/>
      <c r="AJ82" s="145"/>
      <c r="AK82" s="145"/>
      <c r="AL82" s="145"/>
      <c r="AM82" s="145"/>
      <c r="AN82" s="145"/>
      <c r="AO82" s="145"/>
      <c r="AP82" s="145"/>
      <c r="AQ82" s="145"/>
      <c r="AR82" s="145"/>
      <c r="AS82" s="145"/>
      <c r="AT82" s="145"/>
      <c r="AU82" s="145"/>
      <c r="AV82" s="145"/>
      <c r="AW82" s="145"/>
      <c r="AX82" s="145"/>
      <c r="AY82" s="145"/>
      <c r="AZ82" s="145"/>
      <c r="BA82" s="145"/>
      <c r="BB82" s="145"/>
      <c r="BC82" s="145"/>
      <c r="BD82" s="145"/>
      <c r="BE82" s="145"/>
      <c r="BF82" s="145"/>
      <c r="BG82" s="145"/>
      <c r="BH82" s="145"/>
    </row>
    <row r="83" spans="1:60" outlineLevel="2" x14ac:dyDescent="0.25">
      <c r="A83" s="148"/>
      <c r="B83" s="149"/>
      <c r="C83" s="176" t="s">
        <v>585</v>
      </c>
      <c r="D83" s="152"/>
      <c r="E83" s="153">
        <v>27.13</v>
      </c>
      <c r="F83" s="151"/>
      <c r="G83" s="151"/>
      <c r="H83" s="151"/>
      <c r="I83" s="151"/>
      <c r="J83" s="151"/>
      <c r="K83" s="151"/>
      <c r="L83" s="151"/>
      <c r="M83" s="151"/>
      <c r="N83" s="150"/>
      <c r="O83" s="150"/>
      <c r="P83" s="150"/>
      <c r="Q83" s="150"/>
      <c r="R83" s="151"/>
      <c r="S83" s="151"/>
      <c r="T83" s="151"/>
      <c r="U83" s="151"/>
      <c r="V83" s="151"/>
      <c r="W83" s="151"/>
      <c r="X83" s="151"/>
      <c r="Y83" s="151"/>
      <c r="Z83" s="145"/>
      <c r="AA83" s="145"/>
      <c r="AB83" s="145"/>
      <c r="AC83" s="145"/>
      <c r="AD83" s="145"/>
      <c r="AE83" s="145"/>
      <c r="AF83" s="145"/>
      <c r="AG83" s="145" t="s">
        <v>295</v>
      </c>
      <c r="AH83" s="145">
        <v>0</v>
      </c>
      <c r="AI83" s="145"/>
      <c r="AJ83" s="145"/>
      <c r="AK83" s="145"/>
      <c r="AL83" s="145"/>
      <c r="AM83" s="145"/>
      <c r="AN83" s="145"/>
      <c r="AO83" s="145"/>
      <c r="AP83" s="145"/>
      <c r="AQ83" s="145"/>
      <c r="AR83" s="145"/>
      <c r="AS83" s="145"/>
      <c r="AT83" s="145"/>
      <c r="AU83" s="145"/>
      <c r="AV83" s="145"/>
      <c r="AW83" s="145"/>
      <c r="AX83" s="145"/>
      <c r="AY83" s="145"/>
      <c r="AZ83" s="145"/>
      <c r="BA83" s="145"/>
      <c r="BB83" s="145"/>
      <c r="BC83" s="145"/>
      <c r="BD83" s="145"/>
      <c r="BE83" s="145"/>
      <c r="BF83" s="145"/>
      <c r="BG83" s="145"/>
      <c r="BH83" s="145"/>
    </row>
    <row r="84" spans="1:60" x14ac:dyDescent="0.25">
      <c r="A84" s="167">
        <v>20</v>
      </c>
      <c r="B84" s="168" t="s">
        <v>586</v>
      </c>
      <c r="C84" s="175" t="s">
        <v>587</v>
      </c>
      <c r="D84" s="169" t="s">
        <v>286</v>
      </c>
      <c r="E84" s="170">
        <v>4.4756299999999998</v>
      </c>
      <c r="F84" s="171">
        <v>1760</v>
      </c>
      <c r="G84" s="171">
        <v>7877.11</v>
      </c>
      <c r="H84" s="171">
        <v>1760</v>
      </c>
      <c r="I84" s="171">
        <v>7877.1088</v>
      </c>
      <c r="J84" s="171">
        <v>0</v>
      </c>
      <c r="K84" s="171">
        <v>0</v>
      </c>
      <c r="L84" s="171">
        <v>21</v>
      </c>
      <c r="M84" s="171">
        <v>9531.3030999999992</v>
      </c>
      <c r="N84" s="170">
        <v>1</v>
      </c>
      <c r="O84" s="170">
        <v>4.4756299999999998</v>
      </c>
      <c r="P84" s="170">
        <v>0</v>
      </c>
      <c r="Q84" s="170">
        <v>0</v>
      </c>
      <c r="R84" s="171"/>
      <c r="S84" s="171" t="s">
        <v>287</v>
      </c>
      <c r="T84" s="172" t="s">
        <v>288</v>
      </c>
      <c r="U84" s="151">
        <v>0</v>
      </c>
      <c r="V84" s="151">
        <v>0</v>
      </c>
      <c r="W84" s="151"/>
      <c r="X84" s="151" t="s">
        <v>431</v>
      </c>
      <c r="Y84" s="151" t="s">
        <v>290</v>
      </c>
      <c r="Z84" s="145"/>
      <c r="AA84" s="145"/>
      <c r="AB84" s="145"/>
      <c r="AC84" s="145"/>
      <c r="AD84" s="145"/>
      <c r="AE84" s="145"/>
      <c r="AF84" s="145"/>
      <c r="AG84" s="145" t="s">
        <v>473</v>
      </c>
      <c r="AH84" s="145"/>
      <c r="AI84" s="145"/>
      <c r="AJ84" s="145"/>
      <c r="AK84" s="145"/>
      <c r="AL84" s="145"/>
      <c r="AM84" s="145"/>
      <c r="AN84" s="145"/>
      <c r="AO84" s="145"/>
      <c r="AP84" s="145"/>
      <c r="AQ84" s="145"/>
      <c r="AR84" s="145"/>
      <c r="AS84" s="145"/>
      <c r="AT84" s="145"/>
      <c r="AU84" s="145"/>
      <c r="AV84" s="145"/>
      <c r="AW84" s="145"/>
      <c r="AX84" s="145"/>
      <c r="AY84" s="145"/>
      <c r="AZ84" s="145"/>
      <c r="BA84" s="145"/>
      <c r="BB84" s="145"/>
      <c r="BC84" s="145"/>
      <c r="BD84" s="145"/>
      <c r="BE84" s="145"/>
      <c r="BF84" s="145"/>
      <c r="BG84" s="145"/>
      <c r="BH84" s="145"/>
    </row>
    <row r="85" spans="1:60" outlineLevel="1" x14ac:dyDescent="0.25">
      <c r="A85" s="148"/>
      <c r="B85" s="149"/>
      <c r="C85" s="240" t="s">
        <v>588</v>
      </c>
      <c r="D85" s="241"/>
      <c r="E85" s="241"/>
      <c r="F85" s="241"/>
      <c r="G85" s="241"/>
      <c r="H85" s="151"/>
      <c r="I85" s="151"/>
      <c r="J85" s="151"/>
      <c r="K85" s="151"/>
      <c r="L85" s="151"/>
      <c r="M85" s="151"/>
      <c r="N85" s="150"/>
      <c r="O85" s="150"/>
      <c r="P85" s="150"/>
      <c r="Q85" s="150"/>
      <c r="R85" s="151"/>
      <c r="S85" s="151"/>
      <c r="T85" s="151"/>
      <c r="U85" s="151"/>
      <c r="V85" s="151"/>
      <c r="W85" s="151"/>
      <c r="X85" s="151"/>
      <c r="Y85" s="151"/>
      <c r="Z85" s="145"/>
      <c r="AA85" s="145"/>
      <c r="AB85" s="145"/>
      <c r="AC85" s="145"/>
      <c r="AD85" s="145"/>
      <c r="AE85" s="145"/>
      <c r="AF85" s="145"/>
      <c r="AG85" s="145" t="s">
        <v>293</v>
      </c>
      <c r="AH85" s="145"/>
      <c r="AI85" s="145"/>
      <c r="AJ85" s="145"/>
      <c r="AK85" s="145"/>
      <c r="AL85" s="145"/>
      <c r="AM85" s="145"/>
      <c r="AN85" s="145"/>
      <c r="AO85" s="145"/>
      <c r="AP85" s="145"/>
      <c r="AQ85" s="145"/>
      <c r="AR85" s="145"/>
      <c r="AS85" s="145"/>
      <c r="AT85" s="145"/>
      <c r="AU85" s="145"/>
      <c r="AV85" s="145"/>
      <c r="AW85" s="145"/>
      <c r="AX85" s="145"/>
      <c r="AY85" s="145"/>
      <c r="AZ85" s="145"/>
      <c r="BA85" s="145"/>
      <c r="BB85" s="145"/>
      <c r="BC85" s="145"/>
      <c r="BD85" s="145"/>
      <c r="BE85" s="145"/>
      <c r="BF85" s="145"/>
      <c r="BG85" s="145"/>
      <c r="BH85" s="145"/>
    </row>
    <row r="86" spans="1:60" outlineLevel="1" x14ac:dyDescent="0.25">
      <c r="A86" s="148"/>
      <c r="B86" s="149"/>
      <c r="C86" s="176" t="s">
        <v>589</v>
      </c>
      <c r="D86" s="152"/>
      <c r="E86" s="153"/>
      <c r="F86" s="151"/>
      <c r="G86" s="151"/>
      <c r="H86" s="151"/>
      <c r="I86" s="151"/>
      <c r="J86" s="151"/>
      <c r="K86" s="151"/>
      <c r="L86" s="151"/>
      <c r="M86" s="151"/>
      <c r="N86" s="150"/>
      <c r="O86" s="150"/>
      <c r="P86" s="150"/>
      <c r="Q86" s="150"/>
      <c r="R86" s="151"/>
      <c r="S86" s="151"/>
      <c r="T86" s="151"/>
      <c r="U86" s="151"/>
      <c r="V86" s="151"/>
      <c r="W86" s="151"/>
      <c r="X86" s="151"/>
      <c r="Y86" s="151"/>
      <c r="Z86" s="145"/>
      <c r="AA86" s="145"/>
      <c r="AB86" s="145"/>
      <c r="AC86" s="145"/>
      <c r="AD86" s="145"/>
      <c r="AE86" s="145"/>
      <c r="AF86" s="145"/>
      <c r="AG86" s="145" t="s">
        <v>295</v>
      </c>
      <c r="AH86" s="145">
        <v>0</v>
      </c>
      <c r="AI86" s="145"/>
      <c r="AJ86" s="145"/>
      <c r="AK86" s="145"/>
      <c r="AL86" s="145"/>
      <c r="AM86" s="145"/>
      <c r="AN86" s="145"/>
      <c r="AO86" s="145"/>
      <c r="AP86" s="145"/>
      <c r="AQ86" s="145"/>
      <c r="AR86" s="145"/>
      <c r="AS86" s="145"/>
      <c r="AT86" s="145"/>
      <c r="AU86" s="145"/>
      <c r="AV86" s="145"/>
      <c r="AW86" s="145"/>
      <c r="AX86" s="145"/>
      <c r="AY86" s="145"/>
      <c r="AZ86" s="145"/>
      <c r="BA86" s="145"/>
      <c r="BB86" s="145"/>
      <c r="BC86" s="145"/>
      <c r="BD86" s="145"/>
      <c r="BE86" s="145"/>
      <c r="BF86" s="145"/>
      <c r="BG86" s="145"/>
      <c r="BH86" s="145"/>
    </row>
    <row r="87" spans="1:60" outlineLevel="2" x14ac:dyDescent="0.25">
      <c r="A87" s="148"/>
      <c r="B87" s="149"/>
      <c r="C87" s="176" t="s">
        <v>590</v>
      </c>
      <c r="D87" s="152"/>
      <c r="E87" s="153">
        <v>4.4800000000000004</v>
      </c>
      <c r="F87" s="151"/>
      <c r="G87" s="151"/>
      <c r="H87" s="151"/>
      <c r="I87" s="151"/>
      <c r="J87" s="151"/>
      <c r="K87" s="151"/>
      <c r="L87" s="151"/>
      <c r="M87" s="151"/>
      <c r="N87" s="150"/>
      <c r="O87" s="150"/>
      <c r="P87" s="150"/>
      <c r="Q87" s="150"/>
      <c r="R87" s="151"/>
      <c r="S87" s="151"/>
      <c r="T87" s="151"/>
      <c r="U87" s="151"/>
      <c r="V87" s="151"/>
      <c r="W87" s="151"/>
      <c r="X87" s="151"/>
      <c r="Y87" s="151"/>
      <c r="Z87" s="145"/>
      <c r="AA87" s="145"/>
      <c r="AB87" s="145"/>
      <c r="AC87" s="145"/>
      <c r="AD87" s="145"/>
      <c r="AE87" s="145"/>
      <c r="AF87" s="145"/>
      <c r="AG87" s="145" t="s">
        <v>295</v>
      </c>
      <c r="AH87" s="145">
        <v>0</v>
      </c>
      <c r="AI87" s="145"/>
      <c r="AJ87" s="145"/>
      <c r="AK87" s="145"/>
      <c r="AL87" s="145"/>
      <c r="AM87" s="145"/>
      <c r="AN87" s="145"/>
      <c r="AO87" s="145"/>
      <c r="AP87" s="145"/>
      <c r="AQ87" s="145"/>
      <c r="AR87" s="145"/>
      <c r="AS87" s="145"/>
      <c r="AT87" s="145"/>
      <c r="AU87" s="145"/>
      <c r="AV87" s="145"/>
      <c r="AW87" s="145"/>
      <c r="AX87" s="145"/>
      <c r="AY87" s="145"/>
      <c r="AZ87" s="145"/>
      <c r="BA87" s="145"/>
      <c r="BB87" s="145"/>
      <c r="BC87" s="145"/>
      <c r="BD87" s="145"/>
      <c r="BE87" s="145"/>
      <c r="BF87" s="145"/>
      <c r="BG87" s="145"/>
      <c r="BH87" s="145"/>
    </row>
    <row r="88" spans="1:60" ht="30.6" x14ac:dyDescent="0.25">
      <c r="A88" s="167">
        <v>21</v>
      </c>
      <c r="B88" s="168" t="s">
        <v>591</v>
      </c>
      <c r="C88" s="175" t="s">
        <v>592</v>
      </c>
      <c r="D88" s="169" t="s">
        <v>286</v>
      </c>
      <c r="E88" s="170">
        <v>4.4921199999999999</v>
      </c>
      <c r="F88" s="171">
        <v>1251.9000000000001</v>
      </c>
      <c r="G88" s="171">
        <v>5623.69</v>
      </c>
      <c r="H88" s="171">
        <v>0</v>
      </c>
      <c r="I88" s="171">
        <v>0</v>
      </c>
      <c r="J88" s="171">
        <v>1251.9000000000001</v>
      </c>
      <c r="K88" s="171">
        <v>5623.6850279999999</v>
      </c>
      <c r="L88" s="171">
        <v>21</v>
      </c>
      <c r="M88" s="171">
        <v>6804.6648999999998</v>
      </c>
      <c r="N88" s="170">
        <v>0</v>
      </c>
      <c r="O88" s="170">
        <v>0</v>
      </c>
      <c r="P88" s="170">
        <v>0</v>
      </c>
      <c r="Q88" s="170">
        <v>0</v>
      </c>
      <c r="R88" s="171"/>
      <c r="S88" s="171" t="s">
        <v>287</v>
      </c>
      <c r="T88" s="172" t="s">
        <v>288</v>
      </c>
      <c r="U88" s="151">
        <v>1.609</v>
      </c>
      <c r="V88" s="151">
        <v>7.22782108</v>
      </c>
      <c r="W88" s="151"/>
      <c r="X88" s="151" t="s">
        <v>214</v>
      </c>
      <c r="Y88" s="151" t="s">
        <v>290</v>
      </c>
      <c r="Z88" s="145"/>
      <c r="AA88" s="145"/>
      <c r="AB88" s="145"/>
      <c r="AC88" s="145"/>
      <c r="AD88" s="145"/>
      <c r="AE88" s="145"/>
      <c r="AF88" s="145"/>
      <c r="AG88" s="145" t="s">
        <v>347</v>
      </c>
      <c r="AH88" s="145"/>
      <c r="AI88" s="145"/>
      <c r="AJ88" s="145"/>
      <c r="AK88" s="145"/>
      <c r="AL88" s="145"/>
      <c r="AM88" s="145"/>
      <c r="AN88" s="145"/>
      <c r="AO88" s="145"/>
      <c r="AP88" s="145"/>
      <c r="AQ88" s="145"/>
      <c r="AR88" s="145"/>
      <c r="AS88" s="145"/>
      <c r="AT88" s="145"/>
      <c r="AU88" s="145"/>
      <c r="AV88" s="145"/>
      <c r="AW88" s="145"/>
      <c r="AX88" s="145"/>
      <c r="AY88" s="145"/>
      <c r="AZ88" s="145"/>
      <c r="BA88" s="145"/>
      <c r="BB88" s="145"/>
      <c r="BC88" s="145"/>
      <c r="BD88" s="145"/>
      <c r="BE88" s="145"/>
      <c r="BF88" s="145"/>
      <c r="BG88" s="145"/>
      <c r="BH88" s="145"/>
    </row>
    <row r="89" spans="1:60" outlineLevel="1" x14ac:dyDescent="0.25">
      <c r="A89" s="148"/>
      <c r="B89" s="149"/>
      <c r="C89" s="240" t="s">
        <v>593</v>
      </c>
      <c r="D89" s="241"/>
      <c r="E89" s="241"/>
      <c r="F89" s="241"/>
      <c r="G89" s="241"/>
      <c r="H89" s="151"/>
      <c r="I89" s="151"/>
      <c r="J89" s="151"/>
      <c r="K89" s="151"/>
      <c r="L89" s="151"/>
      <c r="M89" s="151"/>
      <c r="N89" s="150"/>
      <c r="O89" s="150"/>
      <c r="P89" s="150"/>
      <c r="Q89" s="150"/>
      <c r="R89" s="151"/>
      <c r="S89" s="151"/>
      <c r="T89" s="151"/>
      <c r="U89" s="151"/>
      <c r="V89" s="151"/>
      <c r="W89" s="151"/>
      <c r="X89" s="151"/>
      <c r="Y89" s="151"/>
      <c r="Z89" s="145"/>
      <c r="AA89" s="145"/>
      <c r="AB89" s="145"/>
      <c r="AC89" s="145"/>
      <c r="AD89" s="145"/>
      <c r="AE89" s="145"/>
      <c r="AF89" s="145"/>
      <c r="AG89" s="145" t="s">
        <v>293</v>
      </c>
      <c r="AH89" s="145"/>
      <c r="AI89" s="145"/>
      <c r="AJ89" s="145"/>
      <c r="AK89" s="145"/>
      <c r="AL89" s="145"/>
      <c r="AM89" s="145"/>
      <c r="AN89" s="145"/>
      <c r="AO89" s="145"/>
      <c r="AP89" s="145"/>
      <c r="AQ89" s="145"/>
      <c r="AR89" s="145"/>
      <c r="AS89" s="145"/>
      <c r="AT89" s="145"/>
      <c r="AU89" s="145"/>
      <c r="AV89" s="145"/>
      <c r="AW89" s="145"/>
      <c r="AX89" s="145"/>
      <c r="AY89" s="145"/>
      <c r="AZ89" s="145"/>
      <c r="BA89" s="145"/>
      <c r="BB89" s="145"/>
      <c r="BC89" s="145"/>
      <c r="BD89" s="145"/>
      <c r="BE89" s="145"/>
      <c r="BF89" s="145"/>
      <c r="BG89" s="145"/>
      <c r="BH89" s="145"/>
    </row>
    <row r="90" spans="1:60" x14ac:dyDescent="0.25">
      <c r="A90" s="155" t="s">
        <v>282</v>
      </c>
      <c r="B90" s="156" t="s">
        <v>242</v>
      </c>
      <c r="C90" s="174" t="s">
        <v>243</v>
      </c>
      <c r="D90" s="157"/>
      <c r="E90" s="158"/>
      <c r="F90" s="159"/>
      <c r="G90" s="159">
        <v>279273.71000000002</v>
      </c>
      <c r="H90" s="159"/>
      <c r="I90" s="159">
        <v>42946.11</v>
      </c>
      <c r="J90" s="159"/>
      <c r="K90" s="159">
        <v>236327.6</v>
      </c>
      <c r="L90" s="159"/>
      <c r="M90" s="159"/>
      <c r="N90" s="158"/>
      <c r="O90" s="158"/>
      <c r="P90" s="158"/>
      <c r="Q90" s="158"/>
      <c r="R90" s="159"/>
      <c r="S90" s="159"/>
      <c r="T90" s="160"/>
      <c r="U90" s="154"/>
      <c r="V90" s="154"/>
      <c r="W90" s="154"/>
      <c r="X90" s="154"/>
      <c r="Y90" s="154"/>
      <c r="AG90" t="s">
        <v>283</v>
      </c>
    </row>
    <row r="91" spans="1:60" x14ac:dyDescent="0.25">
      <c r="A91" s="167">
        <v>22</v>
      </c>
      <c r="B91" s="168" t="s">
        <v>359</v>
      </c>
      <c r="C91" s="175" t="s">
        <v>360</v>
      </c>
      <c r="D91" s="169" t="s">
        <v>361</v>
      </c>
      <c r="E91" s="170">
        <v>315.03800000000001</v>
      </c>
      <c r="F91" s="171">
        <v>247.5</v>
      </c>
      <c r="G91" s="171">
        <v>77971.91</v>
      </c>
      <c r="H91" s="171">
        <v>0</v>
      </c>
      <c r="I91" s="171">
        <v>0</v>
      </c>
      <c r="J91" s="171">
        <v>247.5</v>
      </c>
      <c r="K91" s="171">
        <v>77971.904999999999</v>
      </c>
      <c r="L91" s="171">
        <v>21</v>
      </c>
      <c r="M91" s="171">
        <v>94346.011100000003</v>
      </c>
      <c r="N91" s="170">
        <v>0</v>
      </c>
      <c r="O91" s="170">
        <v>0</v>
      </c>
      <c r="P91" s="170">
        <v>0</v>
      </c>
      <c r="Q91" s="170">
        <v>0</v>
      </c>
      <c r="R91" s="171"/>
      <c r="S91" s="171" t="s">
        <v>302</v>
      </c>
      <c r="T91" s="171" t="s">
        <v>302</v>
      </c>
      <c r="U91" s="151">
        <v>0.42599999999999999</v>
      </c>
      <c r="V91" s="151">
        <v>134.206188</v>
      </c>
      <c r="W91" s="151"/>
      <c r="X91" s="151" t="s">
        <v>289</v>
      </c>
      <c r="Y91" s="151" t="s">
        <v>290</v>
      </c>
      <c r="Z91" s="145"/>
      <c r="AA91" s="145"/>
      <c r="AB91" s="145"/>
      <c r="AC91" s="145"/>
      <c r="AD91" s="145"/>
      <c r="AE91" s="145"/>
      <c r="AF91" s="145"/>
      <c r="AG91" s="145" t="s">
        <v>353</v>
      </c>
      <c r="AH91" s="145"/>
      <c r="AI91" s="145"/>
      <c r="AJ91" s="145"/>
      <c r="AK91" s="145"/>
      <c r="AL91" s="145"/>
      <c r="AM91" s="145"/>
      <c r="AN91" s="145"/>
      <c r="AO91" s="145"/>
      <c r="AP91" s="145"/>
      <c r="AQ91" s="145"/>
      <c r="AR91" s="145"/>
      <c r="AS91" s="145"/>
      <c r="AT91" s="145"/>
      <c r="AU91" s="145"/>
      <c r="AV91" s="145"/>
      <c r="AW91" s="145"/>
      <c r="AX91" s="145"/>
      <c r="AY91" s="145"/>
      <c r="AZ91" s="145"/>
      <c r="BA91" s="145"/>
      <c r="BB91" s="145"/>
      <c r="BC91" s="145"/>
      <c r="BD91" s="145"/>
      <c r="BE91" s="145"/>
      <c r="BF91" s="145"/>
      <c r="BG91" s="145"/>
      <c r="BH91" s="145"/>
    </row>
    <row r="92" spans="1:60" outlineLevel="1" x14ac:dyDescent="0.25">
      <c r="A92" s="148"/>
      <c r="B92" s="149"/>
      <c r="C92" s="240" t="s">
        <v>425</v>
      </c>
      <c r="D92" s="241"/>
      <c r="E92" s="241"/>
      <c r="F92" s="241"/>
      <c r="G92" s="241"/>
      <c r="H92" s="151"/>
      <c r="I92" s="151"/>
      <c r="J92" s="151"/>
      <c r="K92" s="151"/>
      <c r="L92" s="151"/>
      <c r="M92" s="151"/>
      <c r="N92" s="150"/>
      <c r="O92" s="150"/>
      <c r="P92" s="150"/>
      <c r="Q92" s="150"/>
      <c r="R92" s="151"/>
      <c r="S92" s="151"/>
      <c r="T92" s="151"/>
      <c r="U92" s="151"/>
      <c r="V92" s="151"/>
      <c r="W92" s="151"/>
      <c r="X92" s="151"/>
      <c r="Y92" s="151"/>
      <c r="Z92" s="145"/>
      <c r="AA92" s="145"/>
      <c r="AB92" s="145"/>
      <c r="AC92" s="145"/>
      <c r="AD92" s="145"/>
      <c r="AE92" s="145"/>
      <c r="AF92" s="145"/>
      <c r="AG92" s="145" t="s">
        <v>293</v>
      </c>
      <c r="AH92" s="145"/>
      <c r="AI92" s="145"/>
      <c r="AJ92" s="145"/>
      <c r="AK92" s="145"/>
      <c r="AL92" s="145"/>
      <c r="AM92" s="145"/>
      <c r="AN92" s="145"/>
      <c r="AO92" s="145"/>
      <c r="AP92" s="145"/>
      <c r="AQ92" s="145"/>
      <c r="AR92" s="145"/>
      <c r="AS92" s="145"/>
      <c r="AT92" s="145"/>
      <c r="AU92" s="145"/>
      <c r="AV92" s="145"/>
      <c r="AW92" s="145"/>
      <c r="AX92" s="145"/>
      <c r="AY92" s="145"/>
      <c r="AZ92" s="145"/>
      <c r="BA92" s="145"/>
      <c r="BB92" s="145"/>
      <c r="BC92" s="145"/>
      <c r="BD92" s="145"/>
      <c r="BE92" s="145"/>
      <c r="BF92" s="145"/>
      <c r="BG92" s="145"/>
      <c r="BH92" s="145"/>
    </row>
    <row r="93" spans="1:60" outlineLevel="1" x14ac:dyDescent="0.25">
      <c r="A93" s="148"/>
      <c r="B93" s="149"/>
      <c r="C93" s="176" t="s">
        <v>552</v>
      </c>
      <c r="D93" s="152"/>
      <c r="E93" s="153"/>
      <c r="F93" s="151"/>
      <c r="G93" s="151"/>
      <c r="H93" s="151"/>
      <c r="I93" s="151"/>
      <c r="J93" s="151"/>
      <c r="K93" s="151"/>
      <c r="L93" s="151"/>
      <c r="M93" s="151"/>
      <c r="N93" s="150"/>
      <c r="O93" s="150"/>
      <c r="P93" s="150"/>
      <c r="Q93" s="150"/>
      <c r="R93" s="151"/>
      <c r="S93" s="151"/>
      <c r="T93" s="151"/>
      <c r="U93" s="151"/>
      <c r="V93" s="151"/>
      <c r="W93" s="151"/>
      <c r="X93" s="151"/>
      <c r="Y93" s="151"/>
      <c r="Z93" s="145"/>
      <c r="AA93" s="145"/>
      <c r="AB93" s="145"/>
      <c r="AC93" s="145"/>
      <c r="AD93" s="145"/>
      <c r="AE93" s="145"/>
      <c r="AF93" s="145"/>
      <c r="AG93" s="145" t="s">
        <v>295</v>
      </c>
      <c r="AH93" s="145">
        <v>0</v>
      </c>
      <c r="AI93" s="145"/>
      <c r="AJ93" s="145"/>
      <c r="AK93" s="145"/>
      <c r="AL93" s="145"/>
      <c r="AM93" s="145"/>
      <c r="AN93" s="145"/>
      <c r="AO93" s="145"/>
      <c r="AP93" s="145"/>
      <c r="AQ93" s="145"/>
      <c r="AR93" s="145"/>
      <c r="AS93" s="145"/>
      <c r="AT93" s="145"/>
      <c r="AU93" s="145"/>
      <c r="AV93" s="145"/>
      <c r="AW93" s="145"/>
      <c r="AX93" s="145"/>
      <c r="AY93" s="145"/>
      <c r="AZ93" s="145"/>
      <c r="BA93" s="145"/>
      <c r="BB93" s="145"/>
      <c r="BC93" s="145"/>
      <c r="BD93" s="145"/>
      <c r="BE93" s="145"/>
      <c r="BF93" s="145"/>
      <c r="BG93" s="145"/>
      <c r="BH93" s="145"/>
    </row>
    <row r="94" spans="1:60" outlineLevel="2" x14ac:dyDescent="0.25">
      <c r="A94" s="148"/>
      <c r="B94" s="149"/>
      <c r="C94" s="176" t="s">
        <v>553</v>
      </c>
      <c r="D94" s="152"/>
      <c r="E94" s="153"/>
      <c r="F94" s="151"/>
      <c r="G94" s="151"/>
      <c r="H94" s="151"/>
      <c r="I94" s="151"/>
      <c r="J94" s="151"/>
      <c r="K94" s="151"/>
      <c r="L94" s="151"/>
      <c r="M94" s="151"/>
      <c r="N94" s="150"/>
      <c r="O94" s="150"/>
      <c r="P94" s="150"/>
      <c r="Q94" s="150"/>
      <c r="R94" s="151"/>
      <c r="S94" s="151"/>
      <c r="T94" s="151"/>
      <c r="U94" s="151"/>
      <c r="V94" s="151"/>
      <c r="W94" s="151"/>
      <c r="X94" s="151"/>
      <c r="Y94" s="151"/>
      <c r="Z94" s="145"/>
      <c r="AA94" s="145"/>
      <c r="AB94" s="145"/>
      <c r="AC94" s="145"/>
      <c r="AD94" s="145"/>
      <c r="AE94" s="145"/>
      <c r="AF94" s="145"/>
      <c r="AG94" s="145" t="s">
        <v>295</v>
      </c>
      <c r="AH94" s="145">
        <v>0</v>
      </c>
      <c r="AI94" s="145"/>
      <c r="AJ94" s="145"/>
      <c r="AK94" s="145"/>
      <c r="AL94" s="145"/>
      <c r="AM94" s="145"/>
      <c r="AN94" s="145"/>
      <c r="AO94" s="145"/>
      <c r="AP94" s="145"/>
      <c r="AQ94" s="145"/>
      <c r="AR94" s="145"/>
      <c r="AS94" s="145"/>
      <c r="AT94" s="145"/>
      <c r="AU94" s="145"/>
      <c r="AV94" s="145"/>
      <c r="AW94" s="145"/>
      <c r="AX94" s="145"/>
      <c r="AY94" s="145"/>
      <c r="AZ94" s="145"/>
      <c r="BA94" s="145"/>
      <c r="BB94" s="145"/>
      <c r="BC94" s="145"/>
      <c r="BD94" s="145"/>
      <c r="BE94" s="145"/>
      <c r="BF94" s="145"/>
      <c r="BG94" s="145"/>
      <c r="BH94" s="145"/>
    </row>
    <row r="95" spans="1:60" outlineLevel="2" x14ac:dyDescent="0.25">
      <c r="A95" s="148"/>
      <c r="B95" s="149"/>
      <c r="C95" s="176" t="s">
        <v>594</v>
      </c>
      <c r="D95" s="152"/>
      <c r="E95" s="153">
        <v>315.04000000000002</v>
      </c>
      <c r="F95" s="151"/>
      <c r="G95" s="151"/>
      <c r="H95" s="151"/>
      <c r="I95" s="151"/>
      <c r="J95" s="151"/>
      <c r="K95" s="151"/>
      <c r="L95" s="151"/>
      <c r="M95" s="151"/>
      <c r="N95" s="150"/>
      <c r="O95" s="150"/>
      <c r="P95" s="150"/>
      <c r="Q95" s="150"/>
      <c r="R95" s="151"/>
      <c r="S95" s="151"/>
      <c r="T95" s="151"/>
      <c r="U95" s="151"/>
      <c r="V95" s="151"/>
      <c r="W95" s="151"/>
      <c r="X95" s="151"/>
      <c r="Y95" s="151"/>
      <c r="Z95" s="145"/>
      <c r="AA95" s="145"/>
      <c r="AB95" s="145"/>
      <c r="AC95" s="145"/>
      <c r="AD95" s="145"/>
      <c r="AE95" s="145"/>
      <c r="AF95" s="145"/>
      <c r="AG95" s="145" t="s">
        <v>295</v>
      </c>
      <c r="AH95" s="145">
        <v>0</v>
      </c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</row>
    <row r="96" spans="1:60" x14ac:dyDescent="0.25">
      <c r="A96" s="167">
        <v>23</v>
      </c>
      <c r="B96" s="168" t="s">
        <v>595</v>
      </c>
      <c r="C96" s="175" t="s">
        <v>596</v>
      </c>
      <c r="D96" s="169" t="s">
        <v>361</v>
      </c>
      <c r="E96" s="170">
        <v>741.94949999999994</v>
      </c>
      <c r="F96" s="171">
        <v>179.5</v>
      </c>
      <c r="G96" s="171">
        <v>133179.94</v>
      </c>
      <c r="H96" s="171">
        <v>0</v>
      </c>
      <c r="I96" s="171">
        <v>0</v>
      </c>
      <c r="J96" s="171">
        <v>179.5</v>
      </c>
      <c r="K96" s="171">
        <v>133179.93524999998</v>
      </c>
      <c r="L96" s="171">
        <v>21</v>
      </c>
      <c r="M96" s="171">
        <v>161147.7274</v>
      </c>
      <c r="N96" s="170">
        <v>0</v>
      </c>
      <c r="O96" s="170">
        <v>0</v>
      </c>
      <c r="P96" s="170">
        <v>0</v>
      </c>
      <c r="Q96" s="170">
        <v>0</v>
      </c>
      <c r="R96" s="171"/>
      <c r="S96" s="171" t="s">
        <v>302</v>
      </c>
      <c r="T96" s="171" t="s">
        <v>302</v>
      </c>
      <c r="U96" s="151">
        <v>0.30399999999999999</v>
      </c>
      <c r="V96" s="151">
        <v>225.55264799999998</v>
      </c>
      <c r="W96" s="151"/>
      <c r="X96" s="151" t="s">
        <v>289</v>
      </c>
      <c r="Y96" s="151" t="s">
        <v>290</v>
      </c>
      <c r="Z96" s="145"/>
      <c r="AA96" s="145"/>
      <c r="AB96" s="145"/>
      <c r="AC96" s="145"/>
      <c r="AD96" s="145"/>
      <c r="AE96" s="145"/>
      <c r="AF96" s="145"/>
      <c r="AG96" s="145" t="s">
        <v>353</v>
      </c>
      <c r="AH96" s="145"/>
      <c r="AI96" s="145"/>
      <c r="AJ96" s="145"/>
      <c r="AK96" s="145"/>
      <c r="AL96" s="145"/>
      <c r="AM96" s="145"/>
      <c r="AN96" s="145"/>
      <c r="AO96" s="145"/>
      <c r="AP96" s="145"/>
      <c r="AQ96" s="145"/>
      <c r="AR96" s="145"/>
      <c r="AS96" s="145"/>
      <c r="AT96" s="145"/>
      <c r="AU96" s="145"/>
      <c r="AV96" s="145"/>
      <c r="AW96" s="145"/>
      <c r="AX96" s="145"/>
      <c r="AY96" s="145"/>
      <c r="AZ96" s="145"/>
      <c r="BA96" s="145"/>
      <c r="BB96" s="145"/>
      <c r="BC96" s="145"/>
      <c r="BD96" s="145"/>
      <c r="BE96" s="145"/>
      <c r="BF96" s="145"/>
      <c r="BG96" s="145"/>
      <c r="BH96" s="145"/>
    </row>
    <row r="97" spans="1:60" outlineLevel="1" x14ac:dyDescent="0.25">
      <c r="A97" s="148"/>
      <c r="B97" s="149"/>
      <c r="C97" s="240" t="s">
        <v>425</v>
      </c>
      <c r="D97" s="241"/>
      <c r="E97" s="241"/>
      <c r="F97" s="241"/>
      <c r="G97" s="241"/>
      <c r="H97" s="151"/>
      <c r="I97" s="151"/>
      <c r="J97" s="151"/>
      <c r="K97" s="151"/>
      <c r="L97" s="151"/>
      <c r="M97" s="151"/>
      <c r="N97" s="150"/>
      <c r="O97" s="150"/>
      <c r="P97" s="150"/>
      <c r="Q97" s="150"/>
      <c r="R97" s="151"/>
      <c r="S97" s="151"/>
      <c r="T97" s="151"/>
      <c r="U97" s="151"/>
      <c r="V97" s="151"/>
      <c r="W97" s="151"/>
      <c r="X97" s="151"/>
      <c r="Y97" s="151"/>
      <c r="Z97" s="145"/>
      <c r="AA97" s="145"/>
      <c r="AB97" s="145"/>
      <c r="AC97" s="145"/>
      <c r="AD97" s="145"/>
      <c r="AE97" s="145"/>
      <c r="AF97" s="145"/>
      <c r="AG97" s="145" t="s">
        <v>293</v>
      </c>
      <c r="AH97" s="145"/>
      <c r="AI97" s="145"/>
      <c r="AJ97" s="145"/>
      <c r="AK97" s="145"/>
      <c r="AL97" s="145"/>
      <c r="AM97" s="145"/>
      <c r="AN97" s="145"/>
      <c r="AO97" s="145"/>
      <c r="AP97" s="145"/>
      <c r="AQ97" s="145"/>
      <c r="AR97" s="145"/>
      <c r="AS97" s="145"/>
      <c r="AT97" s="145"/>
      <c r="AU97" s="145"/>
      <c r="AV97" s="145"/>
      <c r="AW97" s="145"/>
      <c r="AX97" s="145"/>
      <c r="AY97" s="145"/>
      <c r="AZ97" s="145"/>
      <c r="BA97" s="145"/>
      <c r="BB97" s="145"/>
      <c r="BC97" s="145"/>
      <c r="BD97" s="145"/>
      <c r="BE97" s="145"/>
      <c r="BF97" s="145"/>
      <c r="BG97" s="145"/>
      <c r="BH97" s="145"/>
    </row>
    <row r="98" spans="1:60" outlineLevel="1" x14ac:dyDescent="0.25">
      <c r="A98" s="148"/>
      <c r="B98" s="149"/>
      <c r="C98" s="176" t="s">
        <v>552</v>
      </c>
      <c r="D98" s="152"/>
      <c r="E98" s="153"/>
      <c r="F98" s="151"/>
      <c r="G98" s="151"/>
      <c r="H98" s="151"/>
      <c r="I98" s="151"/>
      <c r="J98" s="151"/>
      <c r="K98" s="151"/>
      <c r="L98" s="151"/>
      <c r="M98" s="151"/>
      <c r="N98" s="150"/>
      <c r="O98" s="150"/>
      <c r="P98" s="150"/>
      <c r="Q98" s="150"/>
      <c r="R98" s="151"/>
      <c r="S98" s="151"/>
      <c r="T98" s="151"/>
      <c r="U98" s="151"/>
      <c r="V98" s="151"/>
      <c r="W98" s="151"/>
      <c r="X98" s="151"/>
      <c r="Y98" s="151"/>
      <c r="Z98" s="145"/>
      <c r="AA98" s="145"/>
      <c r="AB98" s="145"/>
      <c r="AC98" s="145"/>
      <c r="AD98" s="145"/>
      <c r="AE98" s="145"/>
      <c r="AF98" s="145"/>
      <c r="AG98" s="145" t="s">
        <v>295</v>
      </c>
      <c r="AH98" s="145">
        <v>0</v>
      </c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5"/>
      <c r="AT98" s="145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5"/>
      <c r="BG98" s="145"/>
      <c r="BH98" s="145"/>
    </row>
    <row r="99" spans="1:60" outlineLevel="2" x14ac:dyDescent="0.25">
      <c r="A99" s="148"/>
      <c r="B99" s="149"/>
      <c r="C99" s="176" t="s">
        <v>553</v>
      </c>
      <c r="D99" s="152"/>
      <c r="E99" s="153"/>
      <c r="F99" s="151"/>
      <c r="G99" s="151"/>
      <c r="H99" s="151"/>
      <c r="I99" s="151"/>
      <c r="J99" s="151"/>
      <c r="K99" s="151"/>
      <c r="L99" s="151"/>
      <c r="M99" s="151"/>
      <c r="N99" s="150"/>
      <c r="O99" s="150"/>
      <c r="P99" s="150"/>
      <c r="Q99" s="150"/>
      <c r="R99" s="151"/>
      <c r="S99" s="151"/>
      <c r="T99" s="151"/>
      <c r="U99" s="151"/>
      <c r="V99" s="151"/>
      <c r="W99" s="151"/>
      <c r="X99" s="151"/>
      <c r="Y99" s="151"/>
      <c r="Z99" s="145"/>
      <c r="AA99" s="145"/>
      <c r="AB99" s="145"/>
      <c r="AC99" s="145"/>
      <c r="AD99" s="145"/>
      <c r="AE99" s="145"/>
      <c r="AF99" s="145"/>
      <c r="AG99" s="145" t="s">
        <v>295</v>
      </c>
      <c r="AH99" s="145">
        <v>0</v>
      </c>
      <c r="AI99" s="145"/>
      <c r="AJ99" s="145"/>
      <c r="AK99" s="145"/>
      <c r="AL99" s="145"/>
      <c r="AM99" s="145"/>
      <c r="AN99" s="145"/>
      <c r="AO99" s="145"/>
      <c r="AP99" s="145"/>
      <c r="AQ99" s="145"/>
      <c r="AR99" s="145"/>
      <c r="AS99" s="145"/>
      <c r="AT99" s="145"/>
      <c r="AU99" s="145"/>
      <c r="AV99" s="145"/>
      <c r="AW99" s="145"/>
      <c r="AX99" s="145"/>
      <c r="AY99" s="145"/>
      <c r="AZ99" s="145"/>
      <c r="BA99" s="145"/>
      <c r="BB99" s="145"/>
      <c r="BC99" s="145"/>
      <c r="BD99" s="145"/>
      <c r="BE99" s="145"/>
      <c r="BF99" s="145"/>
      <c r="BG99" s="145"/>
      <c r="BH99" s="145"/>
    </row>
    <row r="100" spans="1:60" outlineLevel="2" x14ac:dyDescent="0.25">
      <c r="A100" s="148"/>
      <c r="B100" s="149"/>
      <c r="C100" s="176" t="s">
        <v>597</v>
      </c>
      <c r="D100" s="152"/>
      <c r="E100" s="153">
        <v>741.95</v>
      </c>
      <c r="F100" s="151"/>
      <c r="G100" s="151"/>
      <c r="H100" s="151"/>
      <c r="I100" s="151"/>
      <c r="J100" s="151"/>
      <c r="K100" s="151"/>
      <c r="L100" s="151"/>
      <c r="M100" s="151"/>
      <c r="N100" s="150"/>
      <c r="O100" s="150"/>
      <c r="P100" s="150"/>
      <c r="Q100" s="150"/>
      <c r="R100" s="151"/>
      <c r="S100" s="151"/>
      <c r="T100" s="151"/>
      <c r="U100" s="151"/>
      <c r="V100" s="151"/>
      <c r="W100" s="151"/>
      <c r="X100" s="151"/>
      <c r="Y100" s="151"/>
      <c r="Z100" s="145"/>
      <c r="AA100" s="145"/>
      <c r="AB100" s="145"/>
      <c r="AC100" s="145"/>
      <c r="AD100" s="145"/>
      <c r="AE100" s="145"/>
      <c r="AF100" s="145"/>
      <c r="AG100" s="145" t="s">
        <v>295</v>
      </c>
      <c r="AH100" s="145">
        <v>0</v>
      </c>
      <c r="AI100" s="145"/>
      <c r="AJ100" s="145"/>
      <c r="AK100" s="145"/>
      <c r="AL100" s="145"/>
      <c r="AM100" s="145"/>
      <c r="AN100" s="145"/>
      <c r="AO100" s="145"/>
      <c r="AP100" s="145"/>
      <c r="AQ100" s="145"/>
      <c r="AR100" s="145"/>
      <c r="AS100" s="145"/>
      <c r="AT100" s="145"/>
      <c r="AU100" s="145"/>
      <c r="AV100" s="145"/>
      <c r="AW100" s="145"/>
      <c r="AX100" s="145"/>
      <c r="AY100" s="145"/>
      <c r="AZ100" s="145"/>
      <c r="BA100" s="145"/>
      <c r="BB100" s="145"/>
      <c r="BC100" s="145"/>
      <c r="BD100" s="145"/>
      <c r="BE100" s="145"/>
      <c r="BF100" s="145"/>
      <c r="BG100" s="145"/>
      <c r="BH100" s="145"/>
    </row>
    <row r="101" spans="1:60" x14ac:dyDescent="0.25">
      <c r="A101" s="167">
        <v>24</v>
      </c>
      <c r="B101" s="168" t="s">
        <v>598</v>
      </c>
      <c r="C101" s="175" t="s">
        <v>599</v>
      </c>
      <c r="D101" s="169" t="s">
        <v>361</v>
      </c>
      <c r="E101" s="170">
        <v>92.704999999999998</v>
      </c>
      <c r="F101" s="171">
        <v>133.01</v>
      </c>
      <c r="G101" s="171">
        <v>12330.69</v>
      </c>
      <c r="H101" s="171">
        <v>0</v>
      </c>
      <c r="I101" s="171">
        <v>0</v>
      </c>
      <c r="J101" s="171">
        <v>133.01</v>
      </c>
      <c r="K101" s="171">
        <v>12330.69205</v>
      </c>
      <c r="L101" s="171">
        <v>21</v>
      </c>
      <c r="M101" s="171">
        <v>14920.134900000001</v>
      </c>
      <c r="N101" s="170">
        <v>0</v>
      </c>
      <c r="O101" s="170">
        <v>0</v>
      </c>
      <c r="P101" s="170">
        <v>0</v>
      </c>
      <c r="Q101" s="170">
        <v>0</v>
      </c>
      <c r="R101" s="171"/>
      <c r="S101" s="171" t="s">
        <v>302</v>
      </c>
      <c r="T101" s="171" t="s">
        <v>302</v>
      </c>
      <c r="U101" s="151">
        <v>0.221</v>
      </c>
      <c r="V101" s="151">
        <v>20.487804999999998</v>
      </c>
      <c r="W101" s="151"/>
      <c r="X101" s="151" t="s">
        <v>289</v>
      </c>
      <c r="Y101" s="151" t="s">
        <v>290</v>
      </c>
      <c r="Z101" s="145"/>
      <c r="AA101" s="145"/>
      <c r="AB101" s="145"/>
      <c r="AC101" s="145"/>
      <c r="AD101" s="145"/>
      <c r="AE101" s="145"/>
      <c r="AF101" s="145"/>
      <c r="AG101" s="145" t="s">
        <v>353</v>
      </c>
      <c r="AH101" s="145"/>
      <c r="AI101" s="145"/>
      <c r="AJ101" s="145"/>
      <c r="AK101" s="145"/>
      <c r="AL101" s="145"/>
      <c r="AM101" s="145"/>
      <c r="AN101" s="145"/>
      <c r="AO101" s="145"/>
      <c r="AP101" s="145"/>
      <c r="AQ101" s="145"/>
      <c r="AR101" s="145"/>
      <c r="AS101" s="145"/>
      <c r="AT101" s="145"/>
      <c r="AU101" s="145"/>
      <c r="AV101" s="145"/>
      <c r="AW101" s="145"/>
      <c r="AX101" s="145"/>
      <c r="AY101" s="145"/>
      <c r="AZ101" s="145"/>
      <c r="BA101" s="145"/>
      <c r="BB101" s="145"/>
      <c r="BC101" s="145"/>
      <c r="BD101" s="145"/>
      <c r="BE101" s="145"/>
      <c r="BF101" s="145"/>
      <c r="BG101" s="145"/>
      <c r="BH101" s="145"/>
    </row>
    <row r="102" spans="1:60" outlineLevel="1" x14ac:dyDescent="0.25">
      <c r="A102" s="148"/>
      <c r="B102" s="149"/>
      <c r="C102" s="240" t="s">
        <v>425</v>
      </c>
      <c r="D102" s="241"/>
      <c r="E102" s="241"/>
      <c r="F102" s="241"/>
      <c r="G102" s="241"/>
      <c r="H102" s="151"/>
      <c r="I102" s="151"/>
      <c r="J102" s="151"/>
      <c r="K102" s="151"/>
      <c r="L102" s="151"/>
      <c r="M102" s="151"/>
      <c r="N102" s="150"/>
      <c r="O102" s="150"/>
      <c r="P102" s="150"/>
      <c r="Q102" s="150"/>
      <c r="R102" s="151"/>
      <c r="S102" s="151"/>
      <c r="T102" s="151"/>
      <c r="U102" s="151"/>
      <c r="V102" s="151"/>
      <c r="W102" s="151"/>
      <c r="X102" s="151"/>
      <c r="Y102" s="151"/>
      <c r="Z102" s="145"/>
      <c r="AA102" s="145"/>
      <c r="AB102" s="145"/>
      <c r="AC102" s="145"/>
      <c r="AD102" s="145"/>
      <c r="AE102" s="145"/>
      <c r="AF102" s="145"/>
      <c r="AG102" s="145" t="s">
        <v>293</v>
      </c>
      <c r="AH102" s="145"/>
      <c r="AI102" s="145"/>
      <c r="AJ102" s="145"/>
      <c r="AK102" s="145"/>
      <c r="AL102" s="145"/>
      <c r="AM102" s="145"/>
      <c r="AN102" s="145"/>
      <c r="AO102" s="145"/>
      <c r="AP102" s="145"/>
      <c r="AQ102" s="145"/>
      <c r="AR102" s="145"/>
      <c r="AS102" s="145"/>
      <c r="AT102" s="145"/>
      <c r="AU102" s="145"/>
      <c r="AV102" s="145"/>
      <c r="AW102" s="145"/>
      <c r="AX102" s="145"/>
      <c r="AY102" s="145"/>
      <c r="AZ102" s="145"/>
      <c r="BA102" s="145"/>
      <c r="BB102" s="145"/>
      <c r="BC102" s="145"/>
      <c r="BD102" s="145"/>
      <c r="BE102" s="145"/>
      <c r="BF102" s="145"/>
      <c r="BG102" s="145"/>
      <c r="BH102" s="145"/>
    </row>
    <row r="103" spans="1:60" outlineLevel="1" x14ac:dyDescent="0.25">
      <c r="A103" s="148"/>
      <c r="B103" s="149"/>
      <c r="C103" s="176" t="s">
        <v>552</v>
      </c>
      <c r="D103" s="152"/>
      <c r="E103" s="153"/>
      <c r="F103" s="151"/>
      <c r="G103" s="151"/>
      <c r="H103" s="151"/>
      <c r="I103" s="151"/>
      <c r="J103" s="151"/>
      <c r="K103" s="151"/>
      <c r="L103" s="151"/>
      <c r="M103" s="151"/>
      <c r="N103" s="150"/>
      <c r="O103" s="150"/>
      <c r="P103" s="150"/>
      <c r="Q103" s="150"/>
      <c r="R103" s="151"/>
      <c r="S103" s="151"/>
      <c r="T103" s="151"/>
      <c r="U103" s="151"/>
      <c r="V103" s="151"/>
      <c r="W103" s="151"/>
      <c r="X103" s="151"/>
      <c r="Y103" s="151"/>
      <c r="Z103" s="145"/>
      <c r="AA103" s="145"/>
      <c r="AB103" s="145"/>
      <c r="AC103" s="145"/>
      <c r="AD103" s="145"/>
      <c r="AE103" s="145"/>
      <c r="AF103" s="145"/>
      <c r="AG103" s="145" t="s">
        <v>295</v>
      </c>
      <c r="AH103" s="145">
        <v>0</v>
      </c>
      <c r="AI103" s="145"/>
      <c r="AJ103" s="145"/>
      <c r="AK103" s="145"/>
      <c r="AL103" s="145"/>
      <c r="AM103" s="145"/>
      <c r="AN103" s="145"/>
      <c r="AO103" s="145"/>
      <c r="AP103" s="145"/>
      <c r="AQ103" s="145"/>
      <c r="AR103" s="145"/>
      <c r="AS103" s="145"/>
      <c r="AT103" s="145"/>
      <c r="AU103" s="145"/>
      <c r="AV103" s="145"/>
      <c r="AW103" s="145"/>
      <c r="AX103" s="145"/>
      <c r="AY103" s="145"/>
      <c r="AZ103" s="145"/>
      <c r="BA103" s="145"/>
      <c r="BB103" s="145"/>
      <c r="BC103" s="145"/>
      <c r="BD103" s="145"/>
      <c r="BE103" s="145"/>
      <c r="BF103" s="145"/>
      <c r="BG103" s="145"/>
      <c r="BH103" s="145"/>
    </row>
    <row r="104" spans="1:60" outlineLevel="2" x14ac:dyDescent="0.25">
      <c r="A104" s="148"/>
      <c r="B104" s="149"/>
      <c r="C104" s="176" t="s">
        <v>553</v>
      </c>
      <c r="D104" s="152"/>
      <c r="E104" s="153"/>
      <c r="F104" s="151"/>
      <c r="G104" s="151"/>
      <c r="H104" s="151"/>
      <c r="I104" s="151"/>
      <c r="J104" s="151"/>
      <c r="K104" s="151"/>
      <c r="L104" s="151"/>
      <c r="M104" s="151"/>
      <c r="N104" s="150"/>
      <c r="O104" s="150"/>
      <c r="P104" s="150"/>
      <c r="Q104" s="150"/>
      <c r="R104" s="151"/>
      <c r="S104" s="151"/>
      <c r="T104" s="151"/>
      <c r="U104" s="151"/>
      <c r="V104" s="151"/>
      <c r="W104" s="151"/>
      <c r="X104" s="151"/>
      <c r="Y104" s="151"/>
      <c r="Z104" s="145"/>
      <c r="AA104" s="145"/>
      <c r="AB104" s="145"/>
      <c r="AC104" s="145"/>
      <c r="AD104" s="145"/>
      <c r="AE104" s="145"/>
      <c r="AF104" s="145"/>
      <c r="AG104" s="145" t="s">
        <v>295</v>
      </c>
      <c r="AH104" s="145">
        <v>0</v>
      </c>
      <c r="AI104" s="145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5"/>
      <c r="AT104" s="145"/>
      <c r="AU104" s="145"/>
      <c r="AV104" s="145"/>
      <c r="AW104" s="145"/>
      <c r="AX104" s="145"/>
      <c r="AY104" s="145"/>
      <c r="AZ104" s="145"/>
      <c r="BA104" s="145"/>
      <c r="BB104" s="145"/>
      <c r="BC104" s="145"/>
      <c r="BD104" s="145"/>
      <c r="BE104" s="145"/>
      <c r="BF104" s="145"/>
      <c r="BG104" s="145"/>
      <c r="BH104" s="145"/>
    </row>
    <row r="105" spans="1:60" outlineLevel="2" x14ac:dyDescent="0.25">
      <c r="A105" s="148"/>
      <c r="B105" s="149"/>
      <c r="C105" s="176" t="s">
        <v>600</v>
      </c>
      <c r="D105" s="152"/>
      <c r="E105" s="153">
        <v>92.7</v>
      </c>
      <c r="F105" s="151"/>
      <c r="G105" s="151"/>
      <c r="H105" s="151"/>
      <c r="I105" s="151"/>
      <c r="J105" s="151"/>
      <c r="K105" s="151"/>
      <c r="L105" s="151"/>
      <c r="M105" s="151"/>
      <c r="N105" s="150"/>
      <c r="O105" s="150"/>
      <c r="P105" s="150"/>
      <c r="Q105" s="150"/>
      <c r="R105" s="151"/>
      <c r="S105" s="151"/>
      <c r="T105" s="151"/>
      <c r="U105" s="151"/>
      <c r="V105" s="151"/>
      <c r="W105" s="151"/>
      <c r="X105" s="151"/>
      <c r="Y105" s="151"/>
      <c r="Z105" s="145"/>
      <c r="AA105" s="145"/>
      <c r="AB105" s="145"/>
      <c r="AC105" s="145"/>
      <c r="AD105" s="145"/>
      <c r="AE105" s="145"/>
      <c r="AF105" s="145"/>
      <c r="AG105" s="145" t="s">
        <v>295</v>
      </c>
      <c r="AH105" s="145">
        <v>0</v>
      </c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45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5"/>
      <c r="BG105" s="145"/>
      <c r="BH105" s="145"/>
    </row>
    <row r="106" spans="1:60" x14ac:dyDescent="0.25">
      <c r="A106" s="167">
        <v>25</v>
      </c>
      <c r="B106" s="168" t="s">
        <v>365</v>
      </c>
      <c r="C106" s="175" t="s">
        <v>366</v>
      </c>
      <c r="D106" s="169" t="s">
        <v>361</v>
      </c>
      <c r="E106" s="170">
        <v>107.59</v>
      </c>
      <c r="F106" s="171">
        <v>66</v>
      </c>
      <c r="G106" s="171">
        <v>7100.94</v>
      </c>
      <c r="H106" s="171">
        <v>0</v>
      </c>
      <c r="I106" s="171">
        <v>0</v>
      </c>
      <c r="J106" s="171">
        <v>66</v>
      </c>
      <c r="K106" s="171">
        <v>7100.9400000000005</v>
      </c>
      <c r="L106" s="171">
        <v>21</v>
      </c>
      <c r="M106" s="171">
        <v>8592.1373999999996</v>
      </c>
      <c r="N106" s="170">
        <v>0</v>
      </c>
      <c r="O106" s="170">
        <v>0</v>
      </c>
      <c r="P106" s="170">
        <v>0</v>
      </c>
      <c r="Q106" s="170">
        <v>0</v>
      </c>
      <c r="R106" s="171"/>
      <c r="S106" s="171" t="s">
        <v>302</v>
      </c>
      <c r="T106" s="171" t="s">
        <v>302</v>
      </c>
      <c r="U106" s="151">
        <v>0.1</v>
      </c>
      <c r="V106" s="151">
        <v>10.759</v>
      </c>
      <c r="W106" s="151"/>
      <c r="X106" s="151" t="s">
        <v>289</v>
      </c>
      <c r="Y106" s="151" t="s">
        <v>290</v>
      </c>
      <c r="Z106" s="145"/>
      <c r="AA106" s="145"/>
      <c r="AB106" s="145"/>
      <c r="AC106" s="145"/>
      <c r="AD106" s="145"/>
      <c r="AE106" s="145"/>
      <c r="AF106" s="145"/>
      <c r="AG106" s="145" t="s">
        <v>353</v>
      </c>
      <c r="AH106" s="145"/>
      <c r="AI106" s="145"/>
      <c r="AJ106" s="145"/>
      <c r="AK106" s="145"/>
      <c r="AL106" s="145"/>
      <c r="AM106" s="145"/>
      <c r="AN106" s="145"/>
      <c r="AO106" s="145"/>
      <c r="AP106" s="145"/>
      <c r="AQ106" s="145"/>
      <c r="AR106" s="145"/>
      <c r="AS106" s="145"/>
      <c r="AT106" s="145"/>
      <c r="AU106" s="145"/>
      <c r="AV106" s="145"/>
      <c r="AW106" s="145"/>
      <c r="AX106" s="145"/>
      <c r="AY106" s="145"/>
      <c r="AZ106" s="145"/>
      <c r="BA106" s="145"/>
      <c r="BB106" s="145"/>
      <c r="BC106" s="145"/>
      <c r="BD106" s="145"/>
      <c r="BE106" s="145"/>
      <c r="BF106" s="145"/>
      <c r="BG106" s="145"/>
      <c r="BH106" s="145"/>
    </row>
    <row r="107" spans="1:60" outlineLevel="1" x14ac:dyDescent="0.25">
      <c r="A107" s="148"/>
      <c r="B107" s="149"/>
      <c r="C107" s="240" t="s">
        <v>425</v>
      </c>
      <c r="D107" s="241"/>
      <c r="E107" s="241"/>
      <c r="F107" s="241"/>
      <c r="G107" s="241"/>
      <c r="H107" s="151"/>
      <c r="I107" s="151"/>
      <c r="J107" s="151"/>
      <c r="K107" s="151"/>
      <c r="L107" s="151"/>
      <c r="M107" s="151"/>
      <c r="N107" s="150"/>
      <c r="O107" s="150"/>
      <c r="P107" s="150"/>
      <c r="Q107" s="150"/>
      <c r="R107" s="151"/>
      <c r="S107" s="151"/>
      <c r="T107" s="151"/>
      <c r="U107" s="151"/>
      <c r="V107" s="151"/>
      <c r="W107" s="151"/>
      <c r="X107" s="151"/>
      <c r="Y107" s="151"/>
      <c r="Z107" s="145"/>
      <c r="AA107" s="145"/>
      <c r="AB107" s="145"/>
      <c r="AC107" s="145"/>
      <c r="AD107" s="145"/>
      <c r="AE107" s="145"/>
      <c r="AF107" s="145"/>
      <c r="AG107" s="145" t="s">
        <v>293</v>
      </c>
      <c r="AH107" s="145"/>
      <c r="AI107" s="145"/>
      <c r="AJ107" s="145"/>
      <c r="AK107" s="145"/>
      <c r="AL107" s="145"/>
      <c r="AM107" s="145"/>
      <c r="AN107" s="145"/>
      <c r="AO107" s="145"/>
      <c r="AP107" s="145"/>
      <c r="AQ107" s="145"/>
      <c r="AR107" s="145"/>
      <c r="AS107" s="145"/>
      <c r="AT107" s="145"/>
      <c r="AU107" s="145"/>
      <c r="AV107" s="145"/>
      <c r="AW107" s="145"/>
      <c r="AX107" s="145"/>
      <c r="AY107" s="145"/>
      <c r="AZ107" s="145"/>
      <c r="BA107" s="145"/>
      <c r="BB107" s="145"/>
      <c r="BC107" s="145"/>
      <c r="BD107" s="145"/>
      <c r="BE107" s="145"/>
      <c r="BF107" s="145"/>
      <c r="BG107" s="145"/>
      <c r="BH107" s="145"/>
    </row>
    <row r="108" spans="1:60" outlineLevel="1" x14ac:dyDescent="0.25">
      <c r="A108" s="148"/>
      <c r="B108" s="149"/>
      <c r="C108" s="176" t="s">
        <v>552</v>
      </c>
      <c r="D108" s="152"/>
      <c r="E108" s="153"/>
      <c r="F108" s="151"/>
      <c r="G108" s="151"/>
      <c r="H108" s="151"/>
      <c r="I108" s="151"/>
      <c r="J108" s="151"/>
      <c r="K108" s="151"/>
      <c r="L108" s="151"/>
      <c r="M108" s="151"/>
      <c r="N108" s="150"/>
      <c r="O108" s="150"/>
      <c r="P108" s="150"/>
      <c r="Q108" s="150"/>
      <c r="R108" s="151"/>
      <c r="S108" s="151"/>
      <c r="T108" s="151"/>
      <c r="U108" s="151"/>
      <c r="V108" s="151"/>
      <c r="W108" s="151"/>
      <c r="X108" s="151"/>
      <c r="Y108" s="151"/>
      <c r="Z108" s="145"/>
      <c r="AA108" s="145"/>
      <c r="AB108" s="145"/>
      <c r="AC108" s="145"/>
      <c r="AD108" s="145"/>
      <c r="AE108" s="145"/>
      <c r="AF108" s="145"/>
      <c r="AG108" s="145" t="s">
        <v>295</v>
      </c>
      <c r="AH108" s="145">
        <v>0</v>
      </c>
      <c r="AI108" s="145"/>
      <c r="AJ108" s="145"/>
      <c r="AK108" s="145"/>
      <c r="AL108" s="145"/>
      <c r="AM108" s="145"/>
      <c r="AN108" s="145"/>
      <c r="AO108" s="145"/>
      <c r="AP108" s="145"/>
      <c r="AQ108" s="145"/>
      <c r="AR108" s="145"/>
      <c r="AS108" s="145"/>
      <c r="AT108" s="145"/>
      <c r="AU108" s="145"/>
      <c r="AV108" s="145"/>
      <c r="AW108" s="145"/>
      <c r="AX108" s="145"/>
      <c r="AY108" s="145"/>
      <c r="AZ108" s="145"/>
      <c r="BA108" s="145"/>
      <c r="BB108" s="145"/>
      <c r="BC108" s="145"/>
      <c r="BD108" s="145"/>
      <c r="BE108" s="145"/>
      <c r="BF108" s="145"/>
      <c r="BG108" s="145"/>
      <c r="BH108" s="145"/>
    </row>
    <row r="109" spans="1:60" outlineLevel="2" x14ac:dyDescent="0.25">
      <c r="A109" s="148"/>
      <c r="B109" s="149"/>
      <c r="C109" s="176" t="s">
        <v>553</v>
      </c>
      <c r="D109" s="152"/>
      <c r="E109" s="153"/>
      <c r="F109" s="151"/>
      <c r="G109" s="151"/>
      <c r="H109" s="151"/>
      <c r="I109" s="151"/>
      <c r="J109" s="151"/>
      <c r="K109" s="151"/>
      <c r="L109" s="151"/>
      <c r="M109" s="151"/>
      <c r="N109" s="150"/>
      <c r="O109" s="150"/>
      <c r="P109" s="150"/>
      <c r="Q109" s="150"/>
      <c r="R109" s="151"/>
      <c r="S109" s="151"/>
      <c r="T109" s="151"/>
      <c r="U109" s="151"/>
      <c r="V109" s="151"/>
      <c r="W109" s="151"/>
      <c r="X109" s="151"/>
      <c r="Y109" s="151"/>
      <c r="Z109" s="145"/>
      <c r="AA109" s="145"/>
      <c r="AB109" s="145"/>
      <c r="AC109" s="145"/>
      <c r="AD109" s="145"/>
      <c r="AE109" s="145"/>
      <c r="AF109" s="145"/>
      <c r="AG109" s="145" t="s">
        <v>295</v>
      </c>
      <c r="AH109" s="145">
        <v>0</v>
      </c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</row>
    <row r="110" spans="1:60" outlineLevel="2" x14ac:dyDescent="0.25">
      <c r="A110" s="148"/>
      <c r="B110" s="149"/>
      <c r="C110" s="176" t="s">
        <v>601</v>
      </c>
      <c r="D110" s="152"/>
      <c r="E110" s="153">
        <v>107.59</v>
      </c>
      <c r="F110" s="151"/>
      <c r="G110" s="151"/>
      <c r="H110" s="151"/>
      <c r="I110" s="151"/>
      <c r="J110" s="151"/>
      <c r="K110" s="151"/>
      <c r="L110" s="151"/>
      <c r="M110" s="151"/>
      <c r="N110" s="150"/>
      <c r="O110" s="150"/>
      <c r="P110" s="150"/>
      <c r="Q110" s="150"/>
      <c r="R110" s="151"/>
      <c r="S110" s="151"/>
      <c r="T110" s="151"/>
      <c r="U110" s="151"/>
      <c r="V110" s="151"/>
      <c r="W110" s="151"/>
      <c r="X110" s="151"/>
      <c r="Y110" s="151"/>
      <c r="Z110" s="145"/>
      <c r="AA110" s="145"/>
      <c r="AB110" s="145"/>
      <c r="AC110" s="145"/>
      <c r="AD110" s="145"/>
      <c r="AE110" s="145"/>
      <c r="AF110" s="145"/>
      <c r="AG110" s="145" t="s">
        <v>295</v>
      </c>
      <c r="AH110" s="145">
        <v>0</v>
      </c>
      <c r="AI110" s="145"/>
      <c r="AJ110" s="145"/>
      <c r="AK110" s="145"/>
      <c r="AL110" s="145"/>
      <c r="AM110" s="145"/>
      <c r="AN110" s="145"/>
      <c r="AO110" s="145"/>
      <c r="AP110" s="145"/>
      <c r="AQ110" s="145"/>
      <c r="AR110" s="145"/>
      <c r="AS110" s="145"/>
      <c r="AT110" s="145"/>
      <c r="AU110" s="145"/>
      <c r="AV110" s="145"/>
      <c r="AW110" s="145"/>
      <c r="AX110" s="145"/>
      <c r="AY110" s="145"/>
      <c r="AZ110" s="145"/>
      <c r="BA110" s="145"/>
      <c r="BB110" s="145"/>
      <c r="BC110" s="145"/>
      <c r="BD110" s="145"/>
      <c r="BE110" s="145"/>
      <c r="BF110" s="145"/>
      <c r="BG110" s="145"/>
      <c r="BH110" s="145"/>
    </row>
    <row r="111" spans="1:60" x14ac:dyDescent="0.25">
      <c r="A111" s="167">
        <v>26</v>
      </c>
      <c r="B111" s="168" t="s">
        <v>602</v>
      </c>
      <c r="C111" s="175" t="s">
        <v>603</v>
      </c>
      <c r="D111" s="169" t="s">
        <v>286</v>
      </c>
      <c r="E111" s="170">
        <v>8.77E-3</v>
      </c>
      <c r="F111" s="171">
        <v>34960</v>
      </c>
      <c r="G111" s="171">
        <v>306.60000000000002</v>
      </c>
      <c r="H111" s="171">
        <v>34960</v>
      </c>
      <c r="I111" s="171">
        <v>306.5992</v>
      </c>
      <c r="J111" s="171">
        <v>0</v>
      </c>
      <c r="K111" s="171">
        <v>0</v>
      </c>
      <c r="L111" s="171">
        <v>21</v>
      </c>
      <c r="M111" s="171">
        <v>370.98600000000005</v>
      </c>
      <c r="N111" s="170">
        <v>0</v>
      </c>
      <c r="O111" s="170">
        <v>0</v>
      </c>
      <c r="P111" s="170">
        <v>0</v>
      </c>
      <c r="Q111" s="170">
        <v>0</v>
      </c>
      <c r="R111" s="171" t="s">
        <v>430</v>
      </c>
      <c r="S111" s="171" t="s">
        <v>302</v>
      </c>
      <c r="T111" s="171" t="s">
        <v>302</v>
      </c>
      <c r="U111" s="151">
        <v>0</v>
      </c>
      <c r="V111" s="151">
        <v>0</v>
      </c>
      <c r="W111" s="151"/>
      <c r="X111" s="151" t="s">
        <v>431</v>
      </c>
      <c r="Y111" s="151" t="s">
        <v>290</v>
      </c>
      <c r="Z111" s="145"/>
      <c r="AA111" s="145"/>
      <c r="AB111" s="145"/>
      <c r="AC111" s="145"/>
      <c r="AD111" s="145"/>
      <c r="AE111" s="145"/>
      <c r="AF111" s="145"/>
      <c r="AG111" s="145" t="s">
        <v>432</v>
      </c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5"/>
      <c r="AV111" s="145"/>
      <c r="AW111" s="145"/>
      <c r="AX111" s="145"/>
      <c r="AY111" s="145"/>
      <c r="AZ111" s="145"/>
      <c r="BA111" s="145"/>
      <c r="BB111" s="145"/>
      <c r="BC111" s="145"/>
      <c r="BD111" s="145"/>
      <c r="BE111" s="145"/>
      <c r="BF111" s="145"/>
      <c r="BG111" s="145"/>
      <c r="BH111" s="145"/>
    </row>
    <row r="112" spans="1:60" outlineLevel="1" x14ac:dyDescent="0.25">
      <c r="A112" s="148"/>
      <c r="B112" s="149"/>
      <c r="C112" s="240" t="s">
        <v>425</v>
      </c>
      <c r="D112" s="241"/>
      <c r="E112" s="241"/>
      <c r="F112" s="241"/>
      <c r="G112" s="241"/>
      <c r="H112" s="151"/>
      <c r="I112" s="151"/>
      <c r="J112" s="151"/>
      <c r="K112" s="151"/>
      <c r="L112" s="151"/>
      <c r="M112" s="151"/>
      <c r="N112" s="150"/>
      <c r="O112" s="150"/>
      <c r="P112" s="150"/>
      <c r="Q112" s="150"/>
      <c r="R112" s="151"/>
      <c r="S112" s="151"/>
      <c r="T112" s="151"/>
      <c r="U112" s="151"/>
      <c r="V112" s="151"/>
      <c r="W112" s="151"/>
      <c r="X112" s="151"/>
      <c r="Y112" s="151"/>
      <c r="Z112" s="145"/>
      <c r="AA112" s="145"/>
      <c r="AB112" s="145"/>
      <c r="AC112" s="145"/>
      <c r="AD112" s="145"/>
      <c r="AE112" s="145"/>
      <c r="AF112" s="145"/>
      <c r="AG112" s="145" t="s">
        <v>293</v>
      </c>
      <c r="AH112" s="145"/>
      <c r="AI112" s="145"/>
      <c r="AJ112" s="145"/>
      <c r="AK112" s="145"/>
      <c r="AL112" s="145"/>
      <c r="AM112" s="145"/>
      <c r="AN112" s="145"/>
      <c r="AO112" s="145"/>
      <c r="AP112" s="145"/>
      <c r="AQ112" s="145"/>
      <c r="AR112" s="145"/>
      <c r="AS112" s="145"/>
      <c r="AT112" s="145"/>
      <c r="AU112" s="145"/>
      <c r="AV112" s="145"/>
      <c r="AW112" s="145"/>
      <c r="AX112" s="145"/>
      <c r="AY112" s="145"/>
      <c r="AZ112" s="145"/>
      <c r="BA112" s="145"/>
      <c r="BB112" s="145"/>
      <c r="BC112" s="145"/>
      <c r="BD112" s="145"/>
      <c r="BE112" s="145"/>
      <c r="BF112" s="145"/>
      <c r="BG112" s="145"/>
      <c r="BH112" s="145"/>
    </row>
    <row r="113" spans="1:60" x14ac:dyDescent="0.25">
      <c r="A113" s="167">
        <v>27</v>
      </c>
      <c r="B113" s="168" t="s">
        <v>604</v>
      </c>
      <c r="C113" s="175" t="s">
        <v>605</v>
      </c>
      <c r="D113" s="169" t="s">
        <v>286</v>
      </c>
      <c r="E113" s="170">
        <v>7.8899999999999998E-2</v>
      </c>
      <c r="F113" s="171">
        <v>40700</v>
      </c>
      <c r="G113" s="171">
        <v>3211.23</v>
      </c>
      <c r="H113" s="171">
        <v>40700</v>
      </c>
      <c r="I113" s="171">
        <v>3211.23</v>
      </c>
      <c r="J113" s="171">
        <v>0</v>
      </c>
      <c r="K113" s="171">
        <v>0</v>
      </c>
      <c r="L113" s="171">
        <v>21</v>
      </c>
      <c r="M113" s="171">
        <v>3885.5882999999999</v>
      </c>
      <c r="N113" s="170">
        <v>0</v>
      </c>
      <c r="O113" s="170">
        <v>0</v>
      </c>
      <c r="P113" s="170">
        <v>0</v>
      </c>
      <c r="Q113" s="170">
        <v>0</v>
      </c>
      <c r="R113" s="171" t="s">
        <v>430</v>
      </c>
      <c r="S113" s="171" t="s">
        <v>302</v>
      </c>
      <c r="T113" s="171" t="s">
        <v>302</v>
      </c>
      <c r="U113" s="151">
        <v>0</v>
      </c>
      <c r="V113" s="151">
        <v>0</v>
      </c>
      <c r="W113" s="151"/>
      <c r="X113" s="151" t="s">
        <v>431</v>
      </c>
      <c r="Y113" s="151" t="s">
        <v>290</v>
      </c>
      <c r="Z113" s="145"/>
      <c r="AA113" s="145"/>
      <c r="AB113" s="145"/>
      <c r="AC113" s="145"/>
      <c r="AD113" s="145"/>
      <c r="AE113" s="145"/>
      <c r="AF113" s="145"/>
      <c r="AG113" s="145" t="s">
        <v>432</v>
      </c>
      <c r="AH113" s="145"/>
      <c r="AI113" s="145"/>
      <c r="AJ113" s="145"/>
      <c r="AK113" s="145"/>
      <c r="AL113" s="145"/>
      <c r="AM113" s="145"/>
      <c r="AN113" s="145"/>
      <c r="AO113" s="145"/>
      <c r="AP113" s="145"/>
      <c r="AQ113" s="145"/>
      <c r="AR113" s="145"/>
      <c r="AS113" s="145"/>
      <c r="AT113" s="145"/>
      <c r="AU113" s="145"/>
      <c r="AV113" s="145"/>
      <c r="AW113" s="145"/>
      <c r="AX113" s="145"/>
      <c r="AY113" s="145"/>
      <c r="AZ113" s="145"/>
      <c r="BA113" s="145"/>
      <c r="BB113" s="145"/>
      <c r="BC113" s="145"/>
      <c r="BD113" s="145"/>
      <c r="BE113" s="145"/>
      <c r="BF113" s="145"/>
      <c r="BG113" s="145"/>
      <c r="BH113" s="145"/>
    </row>
    <row r="114" spans="1:60" outlineLevel="1" x14ac:dyDescent="0.25">
      <c r="A114" s="148"/>
      <c r="B114" s="149"/>
      <c r="C114" s="240" t="s">
        <v>425</v>
      </c>
      <c r="D114" s="241"/>
      <c r="E114" s="241"/>
      <c r="F114" s="241"/>
      <c r="G114" s="241"/>
      <c r="H114" s="151"/>
      <c r="I114" s="151"/>
      <c r="J114" s="151"/>
      <c r="K114" s="151"/>
      <c r="L114" s="151"/>
      <c r="M114" s="151"/>
      <c r="N114" s="150"/>
      <c r="O114" s="150"/>
      <c r="P114" s="150"/>
      <c r="Q114" s="150"/>
      <c r="R114" s="151"/>
      <c r="S114" s="151"/>
      <c r="T114" s="151"/>
      <c r="U114" s="151"/>
      <c r="V114" s="151"/>
      <c r="W114" s="151"/>
      <c r="X114" s="151"/>
      <c r="Y114" s="151"/>
      <c r="Z114" s="145"/>
      <c r="AA114" s="145"/>
      <c r="AB114" s="145"/>
      <c r="AC114" s="145"/>
      <c r="AD114" s="145"/>
      <c r="AE114" s="145"/>
      <c r="AF114" s="145"/>
      <c r="AG114" s="145" t="s">
        <v>293</v>
      </c>
      <c r="AH114" s="145"/>
      <c r="AI114" s="145"/>
      <c r="AJ114" s="145"/>
      <c r="AK114" s="145"/>
      <c r="AL114" s="145"/>
      <c r="AM114" s="145"/>
      <c r="AN114" s="145"/>
      <c r="AO114" s="145"/>
      <c r="AP114" s="145"/>
      <c r="AQ114" s="145"/>
      <c r="AR114" s="145"/>
      <c r="AS114" s="145"/>
      <c r="AT114" s="145"/>
      <c r="AU114" s="145"/>
      <c r="AV114" s="145"/>
      <c r="AW114" s="145"/>
      <c r="AX114" s="145"/>
      <c r="AY114" s="145"/>
      <c r="AZ114" s="145"/>
      <c r="BA114" s="145"/>
      <c r="BB114" s="145"/>
      <c r="BC114" s="145"/>
      <c r="BD114" s="145"/>
      <c r="BE114" s="145"/>
      <c r="BF114" s="145"/>
      <c r="BG114" s="145"/>
      <c r="BH114" s="145"/>
    </row>
    <row r="115" spans="1:60" ht="20.399999999999999" x14ac:dyDescent="0.25">
      <c r="A115" s="167">
        <v>28</v>
      </c>
      <c r="B115" s="168" t="s">
        <v>606</v>
      </c>
      <c r="C115" s="175" t="s">
        <v>607</v>
      </c>
      <c r="D115" s="169" t="s">
        <v>286</v>
      </c>
      <c r="E115" s="170">
        <v>0.55447999999999997</v>
      </c>
      <c r="F115" s="171">
        <v>35760</v>
      </c>
      <c r="G115" s="171">
        <v>19828.2</v>
      </c>
      <c r="H115" s="171">
        <v>35760</v>
      </c>
      <c r="I115" s="171">
        <v>19828.2048</v>
      </c>
      <c r="J115" s="171">
        <v>0</v>
      </c>
      <c r="K115" s="171">
        <v>0</v>
      </c>
      <c r="L115" s="171">
        <v>21</v>
      </c>
      <c r="M115" s="171">
        <v>23992.121999999999</v>
      </c>
      <c r="N115" s="170">
        <v>0</v>
      </c>
      <c r="O115" s="170">
        <v>0</v>
      </c>
      <c r="P115" s="170">
        <v>0</v>
      </c>
      <c r="Q115" s="170">
        <v>0</v>
      </c>
      <c r="R115" s="171" t="s">
        <v>430</v>
      </c>
      <c r="S115" s="171" t="s">
        <v>302</v>
      </c>
      <c r="T115" s="171" t="s">
        <v>302</v>
      </c>
      <c r="U115" s="151">
        <v>0</v>
      </c>
      <c r="V115" s="151">
        <v>0</v>
      </c>
      <c r="W115" s="151"/>
      <c r="X115" s="151" t="s">
        <v>431</v>
      </c>
      <c r="Y115" s="151" t="s">
        <v>290</v>
      </c>
      <c r="Z115" s="145"/>
      <c r="AA115" s="145"/>
      <c r="AB115" s="145"/>
      <c r="AC115" s="145"/>
      <c r="AD115" s="145"/>
      <c r="AE115" s="145"/>
      <c r="AF115" s="145"/>
      <c r="AG115" s="145" t="s">
        <v>432</v>
      </c>
      <c r="AH115" s="145"/>
      <c r="AI115" s="145"/>
      <c r="AJ115" s="145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</row>
    <row r="116" spans="1:60" outlineLevel="1" x14ac:dyDescent="0.25">
      <c r="A116" s="148"/>
      <c r="B116" s="149"/>
      <c r="C116" s="240" t="s">
        <v>425</v>
      </c>
      <c r="D116" s="241"/>
      <c r="E116" s="241"/>
      <c r="F116" s="241"/>
      <c r="G116" s="241"/>
      <c r="H116" s="151"/>
      <c r="I116" s="151"/>
      <c r="J116" s="151"/>
      <c r="K116" s="151"/>
      <c r="L116" s="151"/>
      <c r="M116" s="151"/>
      <c r="N116" s="150"/>
      <c r="O116" s="150"/>
      <c r="P116" s="150"/>
      <c r="Q116" s="150"/>
      <c r="R116" s="151"/>
      <c r="S116" s="151"/>
      <c r="T116" s="151"/>
      <c r="U116" s="151"/>
      <c r="V116" s="151"/>
      <c r="W116" s="151"/>
      <c r="X116" s="151"/>
      <c r="Y116" s="151"/>
      <c r="Z116" s="145"/>
      <c r="AA116" s="145"/>
      <c r="AB116" s="145"/>
      <c r="AC116" s="145"/>
      <c r="AD116" s="145"/>
      <c r="AE116" s="145"/>
      <c r="AF116" s="145"/>
      <c r="AG116" s="145" t="s">
        <v>293</v>
      </c>
      <c r="AH116" s="145"/>
      <c r="AI116" s="145"/>
      <c r="AJ116" s="145"/>
      <c r="AK116" s="145"/>
      <c r="AL116" s="145"/>
      <c r="AM116" s="145"/>
      <c r="AN116" s="145"/>
      <c r="AO116" s="145"/>
      <c r="AP116" s="145"/>
      <c r="AQ116" s="145"/>
      <c r="AR116" s="145"/>
      <c r="AS116" s="145"/>
      <c r="AT116" s="145"/>
      <c r="AU116" s="145"/>
      <c r="AV116" s="145"/>
      <c r="AW116" s="145"/>
      <c r="AX116" s="145"/>
      <c r="AY116" s="145"/>
      <c r="AZ116" s="145"/>
      <c r="BA116" s="145"/>
      <c r="BB116" s="145"/>
      <c r="BC116" s="145"/>
      <c r="BD116" s="145"/>
      <c r="BE116" s="145"/>
      <c r="BF116" s="145"/>
      <c r="BG116" s="145"/>
      <c r="BH116" s="145"/>
    </row>
    <row r="117" spans="1:60" ht="20.399999999999999" x14ac:dyDescent="0.25">
      <c r="A117" s="167">
        <v>29</v>
      </c>
      <c r="B117" s="168" t="s">
        <v>608</v>
      </c>
      <c r="C117" s="175" t="s">
        <v>609</v>
      </c>
      <c r="D117" s="169" t="s">
        <v>286</v>
      </c>
      <c r="E117" s="170">
        <v>0.20684</v>
      </c>
      <c r="F117" s="171">
        <v>35760</v>
      </c>
      <c r="G117" s="171">
        <v>7396.6</v>
      </c>
      <c r="H117" s="171">
        <v>35760</v>
      </c>
      <c r="I117" s="171">
        <v>7396.5983999999999</v>
      </c>
      <c r="J117" s="171">
        <v>0</v>
      </c>
      <c r="K117" s="171">
        <v>0</v>
      </c>
      <c r="L117" s="171">
        <v>21</v>
      </c>
      <c r="M117" s="171">
        <v>8949.8860000000004</v>
      </c>
      <c r="N117" s="170">
        <v>0</v>
      </c>
      <c r="O117" s="170">
        <v>0</v>
      </c>
      <c r="P117" s="170">
        <v>0</v>
      </c>
      <c r="Q117" s="170">
        <v>0</v>
      </c>
      <c r="R117" s="171" t="s">
        <v>430</v>
      </c>
      <c r="S117" s="171" t="s">
        <v>302</v>
      </c>
      <c r="T117" s="171" t="s">
        <v>302</v>
      </c>
      <c r="U117" s="151">
        <v>0</v>
      </c>
      <c r="V117" s="151">
        <v>0</v>
      </c>
      <c r="W117" s="151"/>
      <c r="X117" s="151" t="s">
        <v>431</v>
      </c>
      <c r="Y117" s="151" t="s">
        <v>290</v>
      </c>
      <c r="Z117" s="145"/>
      <c r="AA117" s="145"/>
      <c r="AB117" s="145"/>
      <c r="AC117" s="145"/>
      <c r="AD117" s="145"/>
      <c r="AE117" s="145"/>
      <c r="AF117" s="145"/>
      <c r="AG117" s="145" t="s">
        <v>432</v>
      </c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</row>
    <row r="118" spans="1:60" outlineLevel="1" x14ac:dyDescent="0.25">
      <c r="A118" s="148"/>
      <c r="B118" s="149"/>
      <c r="C118" s="240" t="s">
        <v>425</v>
      </c>
      <c r="D118" s="241"/>
      <c r="E118" s="241"/>
      <c r="F118" s="241"/>
      <c r="G118" s="241"/>
      <c r="H118" s="151"/>
      <c r="I118" s="151"/>
      <c r="J118" s="151"/>
      <c r="K118" s="151"/>
      <c r="L118" s="151"/>
      <c r="M118" s="151"/>
      <c r="N118" s="150"/>
      <c r="O118" s="150"/>
      <c r="P118" s="150"/>
      <c r="Q118" s="150"/>
      <c r="R118" s="151"/>
      <c r="S118" s="151"/>
      <c r="T118" s="151"/>
      <c r="U118" s="151"/>
      <c r="V118" s="151"/>
      <c r="W118" s="151"/>
      <c r="X118" s="151"/>
      <c r="Y118" s="151"/>
      <c r="Z118" s="145"/>
      <c r="AA118" s="145"/>
      <c r="AB118" s="145"/>
      <c r="AC118" s="145"/>
      <c r="AD118" s="145"/>
      <c r="AE118" s="145"/>
      <c r="AF118" s="145"/>
      <c r="AG118" s="145" t="s">
        <v>293</v>
      </c>
      <c r="AH118" s="145"/>
      <c r="AI118" s="145"/>
      <c r="AJ118" s="145"/>
      <c r="AK118" s="145"/>
      <c r="AL118" s="145"/>
      <c r="AM118" s="145"/>
      <c r="AN118" s="145"/>
      <c r="AO118" s="145"/>
      <c r="AP118" s="145"/>
      <c r="AQ118" s="145"/>
      <c r="AR118" s="145"/>
      <c r="AS118" s="145"/>
      <c r="AT118" s="145"/>
      <c r="AU118" s="145"/>
      <c r="AV118" s="145"/>
      <c r="AW118" s="145"/>
      <c r="AX118" s="145"/>
      <c r="AY118" s="145"/>
      <c r="AZ118" s="145"/>
      <c r="BA118" s="145"/>
      <c r="BB118" s="145"/>
      <c r="BC118" s="145"/>
      <c r="BD118" s="145"/>
      <c r="BE118" s="145"/>
      <c r="BF118" s="145"/>
      <c r="BG118" s="145"/>
      <c r="BH118" s="145"/>
    </row>
    <row r="119" spans="1:60" x14ac:dyDescent="0.25">
      <c r="A119" s="167">
        <v>30</v>
      </c>
      <c r="B119" s="168" t="s">
        <v>610</v>
      </c>
      <c r="C119" s="175" t="s">
        <v>611</v>
      </c>
      <c r="D119" s="169" t="s">
        <v>286</v>
      </c>
      <c r="E119" s="170">
        <v>0.29733999999999999</v>
      </c>
      <c r="F119" s="171">
        <v>38080</v>
      </c>
      <c r="G119" s="171">
        <v>11322.71</v>
      </c>
      <c r="H119" s="171">
        <v>38080</v>
      </c>
      <c r="I119" s="171">
        <v>11322.707199999999</v>
      </c>
      <c r="J119" s="171">
        <v>0</v>
      </c>
      <c r="K119" s="171">
        <v>0</v>
      </c>
      <c r="L119" s="171">
        <v>21</v>
      </c>
      <c r="M119" s="171">
        <v>13700.479099999999</v>
      </c>
      <c r="N119" s="170">
        <v>0</v>
      </c>
      <c r="O119" s="170">
        <v>0</v>
      </c>
      <c r="P119" s="170">
        <v>0</v>
      </c>
      <c r="Q119" s="170">
        <v>0</v>
      </c>
      <c r="R119" s="171" t="s">
        <v>430</v>
      </c>
      <c r="S119" s="171" t="s">
        <v>302</v>
      </c>
      <c r="T119" s="171" t="s">
        <v>302</v>
      </c>
      <c r="U119" s="151">
        <v>0</v>
      </c>
      <c r="V119" s="151">
        <v>0</v>
      </c>
      <c r="W119" s="151"/>
      <c r="X119" s="151" t="s">
        <v>431</v>
      </c>
      <c r="Y119" s="151" t="s">
        <v>290</v>
      </c>
      <c r="Z119" s="145"/>
      <c r="AA119" s="145"/>
      <c r="AB119" s="145"/>
      <c r="AC119" s="145"/>
      <c r="AD119" s="145"/>
      <c r="AE119" s="145"/>
      <c r="AF119" s="145"/>
      <c r="AG119" s="145" t="s">
        <v>432</v>
      </c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5"/>
      <c r="AV119" s="145"/>
      <c r="AW119" s="145"/>
      <c r="AX119" s="145"/>
      <c r="AY119" s="145"/>
      <c r="AZ119" s="145"/>
      <c r="BA119" s="145"/>
      <c r="BB119" s="145"/>
      <c r="BC119" s="145"/>
      <c r="BD119" s="145"/>
      <c r="BE119" s="145"/>
      <c r="BF119" s="145"/>
      <c r="BG119" s="145"/>
      <c r="BH119" s="145"/>
    </row>
    <row r="120" spans="1:60" outlineLevel="1" x14ac:dyDescent="0.25">
      <c r="A120" s="148"/>
      <c r="B120" s="149"/>
      <c r="C120" s="240" t="s">
        <v>425</v>
      </c>
      <c r="D120" s="241"/>
      <c r="E120" s="241"/>
      <c r="F120" s="241"/>
      <c r="G120" s="241"/>
      <c r="H120" s="151"/>
      <c r="I120" s="151"/>
      <c r="J120" s="151"/>
      <c r="K120" s="151"/>
      <c r="L120" s="151"/>
      <c r="M120" s="151"/>
      <c r="N120" s="150"/>
      <c r="O120" s="150"/>
      <c r="P120" s="150"/>
      <c r="Q120" s="150"/>
      <c r="R120" s="151"/>
      <c r="S120" s="151"/>
      <c r="T120" s="151"/>
      <c r="U120" s="151"/>
      <c r="V120" s="151"/>
      <c r="W120" s="151"/>
      <c r="X120" s="151"/>
      <c r="Y120" s="151"/>
      <c r="Z120" s="145"/>
      <c r="AA120" s="145"/>
      <c r="AB120" s="145"/>
      <c r="AC120" s="145"/>
      <c r="AD120" s="145"/>
      <c r="AE120" s="145"/>
      <c r="AF120" s="145"/>
      <c r="AG120" s="145" t="s">
        <v>293</v>
      </c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</row>
    <row r="121" spans="1:60" x14ac:dyDescent="0.25">
      <c r="A121" s="167">
        <v>31</v>
      </c>
      <c r="B121" s="168" t="s">
        <v>612</v>
      </c>
      <c r="C121" s="175" t="s">
        <v>613</v>
      </c>
      <c r="D121" s="169" t="s">
        <v>286</v>
      </c>
      <c r="E121" s="170">
        <v>2.4629999999999999E-2</v>
      </c>
      <c r="F121" s="171">
        <v>35760</v>
      </c>
      <c r="G121" s="171">
        <v>880.77</v>
      </c>
      <c r="H121" s="171">
        <v>35760</v>
      </c>
      <c r="I121" s="171">
        <v>880.76879999999994</v>
      </c>
      <c r="J121" s="171">
        <v>0</v>
      </c>
      <c r="K121" s="171">
        <v>0</v>
      </c>
      <c r="L121" s="171">
        <v>21</v>
      </c>
      <c r="M121" s="171">
        <v>1065.7317</v>
      </c>
      <c r="N121" s="170">
        <v>0</v>
      </c>
      <c r="O121" s="170">
        <v>0</v>
      </c>
      <c r="P121" s="170">
        <v>0</v>
      </c>
      <c r="Q121" s="170">
        <v>0</v>
      </c>
      <c r="R121" s="171" t="s">
        <v>430</v>
      </c>
      <c r="S121" s="171" t="s">
        <v>302</v>
      </c>
      <c r="T121" s="171" t="s">
        <v>302</v>
      </c>
      <c r="U121" s="151">
        <v>0</v>
      </c>
      <c r="V121" s="151">
        <v>0</v>
      </c>
      <c r="W121" s="151"/>
      <c r="X121" s="151" t="s">
        <v>431</v>
      </c>
      <c r="Y121" s="151" t="s">
        <v>290</v>
      </c>
      <c r="Z121" s="145"/>
      <c r="AA121" s="145"/>
      <c r="AB121" s="145"/>
      <c r="AC121" s="145"/>
      <c r="AD121" s="145"/>
      <c r="AE121" s="145"/>
      <c r="AF121" s="145"/>
      <c r="AG121" s="145" t="s">
        <v>432</v>
      </c>
      <c r="AH121" s="145"/>
      <c r="AI121" s="145"/>
      <c r="AJ121" s="145"/>
      <c r="AK121" s="145"/>
      <c r="AL121" s="145"/>
      <c r="AM121" s="145"/>
      <c r="AN121" s="145"/>
      <c r="AO121" s="145"/>
      <c r="AP121" s="145"/>
      <c r="AQ121" s="145"/>
      <c r="AR121" s="145"/>
      <c r="AS121" s="145"/>
      <c r="AT121" s="145"/>
      <c r="AU121" s="145"/>
      <c r="AV121" s="145"/>
      <c r="AW121" s="145"/>
      <c r="AX121" s="145"/>
      <c r="AY121" s="145"/>
      <c r="AZ121" s="145"/>
      <c r="BA121" s="145"/>
      <c r="BB121" s="145"/>
      <c r="BC121" s="145"/>
      <c r="BD121" s="145"/>
      <c r="BE121" s="145"/>
      <c r="BF121" s="145"/>
      <c r="BG121" s="145"/>
      <c r="BH121" s="145"/>
    </row>
    <row r="122" spans="1:60" outlineLevel="1" x14ac:dyDescent="0.25">
      <c r="A122" s="148"/>
      <c r="B122" s="149"/>
      <c r="C122" s="240" t="s">
        <v>425</v>
      </c>
      <c r="D122" s="241"/>
      <c r="E122" s="241"/>
      <c r="F122" s="241"/>
      <c r="G122" s="241"/>
      <c r="H122" s="151"/>
      <c r="I122" s="151"/>
      <c r="J122" s="151"/>
      <c r="K122" s="151"/>
      <c r="L122" s="151"/>
      <c r="M122" s="151"/>
      <c r="N122" s="150"/>
      <c r="O122" s="150"/>
      <c r="P122" s="150"/>
      <c r="Q122" s="150"/>
      <c r="R122" s="151"/>
      <c r="S122" s="151"/>
      <c r="T122" s="151"/>
      <c r="U122" s="151"/>
      <c r="V122" s="151"/>
      <c r="W122" s="151"/>
      <c r="X122" s="151"/>
      <c r="Y122" s="151"/>
      <c r="Z122" s="145"/>
      <c r="AA122" s="145"/>
      <c r="AB122" s="145"/>
      <c r="AC122" s="145"/>
      <c r="AD122" s="145"/>
      <c r="AE122" s="145"/>
      <c r="AF122" s="145"/>
      <c r="AG122" s="145" t="s">
        <v>293</v>
      </c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5"/>
      <c r="AV122" s="145"/>
      <c r="AW122" s="145"/>
      <c r="AX122" s="145"/>
      <c r="AY122" s="145"/>
      <c r="AZ122" s="145"/>
      <c r="BA122" s="145"/>
      <c r="BB122" s="145"/>
      <c r="BC122" s="145"/>
      <c r="BD122" s="145"/>
      <c r="BE122" s="145"/>
      <c r="BF122" s="145"/>
      <c r="BG122" s="145"/>
      <c r="BH122" s="145"/>
    </row>
    <row r="123" spans="1:60" x14ac:dyDescent="0.25">
      <c r="A123" s="179">
        <v>32</v>
      </c>
      <c r="B123" s="180" t="s">
        <v>374</v>
      </c>
      <c r="C123" s="185" t="s">
        <v>375</v>
      </c>
      <c r="D123" s="181" t="s">
        <v>0</v>
      </c>
      <c r="E123" s="182">
        <v>2735.2959000000001</v>
      </c>
      <c r="F123" s="183">
        <v>2.1</v>
      </c>
      <c r="G123" s="183">
        <v>5744.12</v>
      </c>
      <c r="H123" s="183">
        <v>0</v>
      </c>
      <c r="I123" s="183">
        <v>0</v>
      </c>
      <c r="J123" s="183">
        <v>2.1</v>
      </c>
      <c r="K123" s="183">
        <v>5744.1213900000002</v>
      </c>
      <c r="L123" s="183">
        <v>21</v>
      </c>
      <c r="M123" s="183">
        <v>6950.3851999999997</v>
      </c>
      <c r="N123" s="182">
        <v>0</v>
      </c>
      <c r="O123" s="182">
        <v>0</v>
      </c>
      <c r="P123" s="182">
        <v>0</v>
      </c>
      <c r="Q123" s="182">
        <v>0</v>
      </c>
      <c r="R123" s="183"/>
      <c r="S123" s="183" t="s">
        <v>302</v>
      </c>
      <c r="T123" s="183" t="s">
        <v>302</v>
      </c>
      <c r="U123" s="151">
        <v>0</v>
      </c>
      <c r="V123" s="151">
        <v>0</v>
      </c>
      <c r="W123" s="151"/>
      <c r="X123" s="151" t="s">
        <v>214</v>
      </c>
      <c r="Y123" s="151" t="s">
        <v>290</v>
      </c>
      <c r="Z123" s="145"/>
      <c r="AA123" s="145"/>
      <c r="AB123" s="145"/>
      <c r="AC123" s="145"/>
      <c r="AD123" s="145"/>
      <c r="AE123" s="145"/>
      <c r="AF123" s="145"/>
      <c r="AG123" s="145" t="s">
        <v>347</v>
      </c>
      <c r="AH123" s="145"/>
      <c r="AI123" s="145"/>
      <c r="AJ123" s="145"/>
      <c r="AK123" s="145"/>
      <c r="AL123" s="145"/>
      <c r="AM123" s="145"/>
      <c r="AN123" s="145"/>
      <c r="AO123" s="145"/>
      <c r="AP123" s="145"/>
      <c r="AQ123" s="145"/>
      <c r="AR123" s="145"/>
      <c r="AS123" s="145"/>
      <c r="AT123" s="145"/>
      <c r="AU123" s="145"/>
      <c r="AV123" s="145"/>
      <c r="AW123" s="145"/>
      <c r="AX123" s="145"/>
      <c r="AY123" s="145"/>
      <c r="AZ123" s="145"/>
      <c r="BA123" s="145"/>
      <c r="BB123" s="145"/>
      <c r="BC123" s="145"/>
      <c r="BD123" s="145"/>
      <c r="BE123" s="145"/>
      <c r="BF123" s="145"/>
      <c r="BG123" s="145"/>
      <c r="BH123" s="145"/>
    </row>
    <row r="124" spans="1:60" outlineLevel="1" x14ac:dyDescent="0.25">
      <c r="A124" s="148"/>
      <c r="B124" s="149"/>
      <c r="C124" s="240" t="s">
        <v>425</v>
      </c>
      <c r="D124" s="241"/>
      <c r="E124" s="241"/>
      <c r="F124" s="241"/>
      <c r="G124" s="241"/>
      <c r="H124" s="151"/>
      <c r="I124" s="151"/>
      <c r="J124" s="151"/>
      <c r="K124" s="151"/>
      <c r="L124" s="151"/>
      <c r="M124" s="151"/>
      <c r="N124" s="150"/>
      <c r="O124" s="150"/>
      <c r="P124" s="150"/>
      <c r="Q124" s="150"/>
      <c r="R124" s="151"/>
      <c r="S124" s="151"/>
      <c r="T124" s="151"/>
      <c r="U124" s="151"/>
      <c r="V124" s="151"/>
      <c r="W124" s="151"/>
      <c r="X124" s="151"/>
      <c r="Y124" s="151"/>
      <c r="Z124" s="145"/>
      <c r="AA124" s="145"/>
      <c r="AB124" s="145"/>
      <c r="AC124" s="145"/>
      <c r="AD124" s="145"/>
      <c r="AE124" s="145"/>
      <c r="AF124" s="145"/>
      <c r="AG124" s="145" t="s">
        <v>293</v>
      </c>
      <c r="AH124" s="145"/>
      <c r="AI124" s="145"/>
      <c r="AJ124" s="145"/>
      <c r="AK124" s="145"/>
      <c r="AL124" s="145"/>
      <c r="AM124" s="145"/>
      <c r="AN124" s="145"/>
      <c r="AO124" s="145"/>
      <c r="AP124" s="145"/>
      <c r="AQ124" s="145"/>
      <c r="AR124" s="145"/>
      <c r="AS124" s="145"/>
      <c r="AT124" s="145"/>
      <c r="AU124" s="145"/>
      <c r="AV124" s="145"/>
      <c r="AW124" s="145"/>
      <c r="AX124" s="145"/>
      <c r="AY124" s="145"/>
      <c r="AZ124" s="145"/>
      <c r="BA124" s="145"/>
      <c r="BB124" s="145"/>
      <c r="BC124" s="145"/>
      <c r="BD124" s="145"/>
      <c r="BE124" s="145"/>
      <c r="BF124" s="145"/>
      <c r="BG124" s="145"/>
      <c r="BH124" s="145"/>
    </row>
    <row r="125" spans="1:60" x14ac:dyDescent="0.25">
      <c r="A125" s="155" t="s">
        <v>282</v>
      </c>
      <c r="B125" s="156" t="s">
        <v>246</v>
      </c>
      <c r="C125" s="174" t="s">
        <v>247</v>
      </c>
      <c r="D125" s="157"/>
      <c r="E125" s="158"/>
      <c r="F125" s="159"/>
      <c r="G125" s="159">
        <v>95717.42</v>
      </c>
      <c r="H125" s="159"/>
      <c r="I125" s="159">
        <v>0</v>
      </c>
      <c r="J125" s="159"/>
      <c r="K125" s="159">
        <v>95717.42</v>
      </c>
      <c r="L125" s="159"/>
      <c r="M125" s="159"/>
      <c r="N125" s="158"/>
      <c r="O125" s="158"/>
      <c r="P125" s="158"/>
      <c r="Q125" s="158"/>
      <c r="R125" s="159"/>
      <c r="S125" s="159"/>
      <c r="T125" s="160"/>
      <c r="U125" s="154"/>
      <c r="V125" s="154"/>
      <c r="W125" s="154"/>
      <c r="X125" s="154"/>
      <c r="Y125" s="154"/>
      <c r="AG125" t="s">
        <v>283</v>
      </c>
    </row>
    <row r="126" spans="1:60" ht="30.6" x14ac:dyDescent="0.25">
      <c r="A126" s="167">
        <v>33</v>
      </c>
      <c r="B126" s="168" t="s">
        <v>376</v>
      </c>
      <c r="C126" s="175" t="s">
        <v>377</v>
      </c>
      <c r="D126" s="169" t="s">
        <v>306</v>
      </c>
      <c r="E126" s="170">
        <v>219.023</v>
      </c>
      <c r="F126" s="171">
        <v>63.59</v>
      </c>
      <c r="G126" s="171">
        <v>13927.67</v>
      </c>
      <c r="H126" s="171">
        <v>0</v>
      </c>
      <c r="I126" s="171">
        <v>0</v>
      </c>
      <c r="J126" s="171">
        <v>63.59</v>
      </c>
      <c r="K126" s="171">
        <v>13927.672570000001</v>
      </c>
      <c r="L126" s="171">
        <v>21</v>
      </c>
      <c r="M126" s="171">
        <v>16852.4807</v>
      </c>
      <c r="N126" s="170">
        <v>0</v>
      </c>
      <c r="O126" s="170">
        <v>0</v>
      </c>
      <c r="P126" s="170">
        <v>0</v>
      </c>
      <c r="Q126" s="170">
        <v>0</v>
      </c>
      <c r="R126" s="171"/>
      <c r="S126" s="171" t="s">
        <v>287</v>
      </c>
      <c r="T126" s="172" t="s">
        <v>288</v>
      </c>
      <c r="U126" s="151">
        <v>0</v>
      </c>
      <c r="V126" s="151">
        <v>0</v>
      </c>
      <c r="W126" s="151"/>
      <c r="X126" s="151" t="s">
        <v>289</v>
      </c>
      <c r="Y126" s="151" t="s">
        <v>290</v>
      </c>
      <c r="Z126" s="145"/>
      <c r="AA126" s="145"/>
      <c r="AB126" s="145"/>
      <c r="AC126" s="145"/>
      <c r="AD126" s="145"/>
      <c r="AE126" s="145"/>
      <c r="AF126" s="145"/>
      <c r="AG126" s="145" t="s">
        <v>353</v>
      </c>
      <c r="AH126" s="145"/>
      <c r="AI126" s="145"/>
      <c r="AJ126" s="145"/>
      <c r="AK126" s="145"/>
      <c r="AL126" s="145"/>
      <c r="AM126" s="145"/>
      <c r="AN126" s="145"/>
      <c r="AO126" s="145"/>
      <c r="AP126" s="145"/>
      <c r="AQ126" s="145"/>
      <c r="AR126" s="145"/>
      <c r="AS126" s="145"/>
      <c r="AT126" s="145"/>
      <c r="AU126" s="145"/>
      <c r="AV126" s="145"/>
      <c r="AW126" s="145"/>
      <c r="AX126" s="145"/>
      <c r="AY126" s="145"/>
      <c r="AZ126" s="145"/>
      <c r="BA126" s="145"/>
      <c r="BB126" s="145"/>
      <c r="BC126" s="145"/>
      <c r="BD126" s="145"/>
      <c r="BE126" s="145"/>
      <c r="BF126" s="145"/>
      <c r="BG126" s="145"/>
      <c r="BH126" s="145"/>
    </row>
    <row r="127" spans="1:60" outlineLevel="1" x14ac:dyDescent="0.25">
      <c r="A127" s="148"/>
      <c r="B127" s="149"/>
      <c r="C127" s="240" t="s">
        <v>614</v>
      </c>
      <c r="D127" s="241"/>
      <c r="E127" s="241"/>
      <c r="F127" s="241"/>
      <c r="G127" s="241"/>
      <c r="H127" s="151"/>
      <c r="I127" s="151"/>
      <c r="J127" s="151"/>
      <c r="K127" s="151"/>
      <c r="L127" s="151"/>
      <c r="M127" s="151"/>
      <c r="N127" s="150"/>
      <c r="O127" s="150"/>
      <c r="P127" s="150"/>
      <c r="Q127" s="150"/>
      <c r="R127" s="151"/>
      <c r="S127" s="151"/>
      <c r="T127" s="151"/>
      <c r="U127" s="151"/>
      <c r="V127" s="151"/>
      <c r="W127" s="151"/>
      <c r="X127" s="151"/>
      <c r="Y127" s="151"/>
      <c r="Z127" s="145"/>
      <c r="AA127" s="145"/>
      <c r="AB127" s="145"/>
      <c r="AC127" s="145"/>
      <c r="AD127" s="145"/>
      <c r="AE127" s="145"/>
      <c r="AF127" s="145"/>
      <c r="AG127" s="145" t="s">
        <v>293</v>
      </c>
      <c r="AH127" s="145"/>
      <c r="AI127" s="145"/>
      <c r="AJ127" s="145"/>
      <c r="AK127" s="145"/>
      <c r="AL127" s="145"/>
      <c r="AM127" s="145"/>
      <c r="AN127" s="145"/>
      <c r="AO127" s="145"/>
      <c r="AP127" s="145"/>
      <c r="AQ127" s="145"/>
      <c r="AR127" s="145"/>
      <c r="AS127" s="145"/>
      <c r="AT127" s="145"/>
      <c r="AU127" s="145"/>
      <c r="AV127" s="145"/>
      <c r="AW127" s="145"/>
      <c r="AX127" s="145"/>
      <c r="AY127" s="145"/>
      <c r="AZ127" s="145"/>
      <c r="BA127" s="145"/>
      <c r="BB127" s="145"/>
      <c r="BC127" s="145"/>
      <c r="BD127" s="145"/>
      <c r="BE127" s="145"/>
      <c r="BF127" s="145"/>
      <c r="BG127" s="145"/>
      <c r="BH127" s="145"/>
    </row>
    <row r="128" spans="1:60" ht="20.399999999999999" x14ac:dyDescent="0.25">
      <c r="A128" s="167">
        <v>34</v>
      </c>
      <c r="B128" s="168" t="s">
        <v>382</v>
      </c>
      <c r="C128" s="175" t="s">
        <v>383</v>
      </c>
      <c r="D128" s="169" t="s">
        <v>306</v>
      </c>
      <c r="E128" s="170">
        <v>219.023</v>
      </c>
      <c r="F128" s="171">
        <v>133.68</v>
      </c>
      <c r="G128" s="171">
        <v>29278.99</v>
      </c>
      <c r="H128" s="171">
        <v>0</v>
      </c>
      <c r="I128" s="171">
        <v>0</v>
      </c>
      <c r="J128" s="171">
        <v>133.68</v>
      </c>
      <c r="K128" s="171">
        <v>29278.994640000001</v>
      </c>
      <c r="L128" s="171">
        <v>21</v>
      </c>
      <c r="M128" s="171">
        <v>35427.577900000004</v>
      </c>
      <c r="N128" s="170">
        <v>0</v>
      </c>
      <c r="O128" s="170">
        <v>0</v>
      </c>
      <c r="P128" s="170">
        <v>0</v>
      </c>
      <c r="Q128" s="170">
        <v>0</v>
      </c>
      <c r="R128" s="171"/>
      <c r="S128" s="171" t="s">
        <v>287</v>
      </c>
      <c r="T128" s="172" t="s">
        <v>288</v>
      </c>
      <c r="U128" s="151">
        <v>0</v>
      </c>
      <c r="V128" s="151">
        <v>0</v>
      </c>
      <c r="W128" s="151"/>
      <c r="X128" s="151" t="s">
        <v>289</v>
      </c>
      <c r="Y128" s="151" t="s">
        <v>290</v>
      </c>
      <c r="Z128" s="145"/>
      <c r="AA128" s="145"/>
      <c r="AB128" s="145"/>
      <c r="AC128" s="145"/>
      <c r="AD128" s="145"/>
      <c r="AE128" s="145"/>
      <c r="AF128" s="145"/>
      <c r="AG128" s="145" t="s">
        <v>353</v>
      </c>
      <c r="AH128" s="145"/>
      <c r="AI128" s="145"/>
      <c r="AJ128" s="145"/>
      <c r="AK128" s="145"/>
      <c r="AL128" s="145"/>
      <c r="AM128" s="145"/>
      <c r="AN128" s="145"/>
      <c r="AO128" s="145"/>
      <c r="AP128" s="145"/>
      <c r="AQ128" s="145"/>
      <c r="AR128" s="145"/>
      <c r="AS128" s="145"/>
      <c r="AT128" s="145"/>
      <c r="AU128" s="145"/>
      <c r="AV128" s="145"/>
      <c r="AW128" s="145"/>
      <c r="AX128" s="145"/>
      <c r="AY128" s="145"/>
      <c r="AZ128" s="145"/>
      <c r="BA128" s="145"/>
      <c r="BB128" s="145"/>
      <c r="BC128" s="145"/>
      <c r="BD128" s="145"/>
      <c r="BE128" s="145"/>
      <c r="BF128" s="145"/>
      <c r="BG128" s="145"/>
      <c r="BH128" s="145"/>
    </row>
    <row r="129" spans="1:60" outlineLevel="1" x14ac:dyDescent="0.25">
      <c r="A129" s="148"/>
      <c r="B129" s="149"/>
      <c r="C129" s="240" t="s">
        <v>615</v>
      </c>
      <c r="D129" s="241"/>
      <c r="E129" s="241"/>
      <c r="F129" s="241"/>
      <c r="G129" s="241"/>
      <c r="H129" s="151"/>
      <c r="I129" s="151"/>
      <c r="J129" s="151"/>
      <c r="K129" s="151"/>
      <c r="L129" s="151"/>
      <c r="M129" s="151"/>
      <c r="N129" s="150"/>
      <c r="O129" s="150"/>
      <c r="P129" s="150"/>
      <c r="Q129" s="150"/>
      <c r="R129" s="151"/>
      <c r="S129" s="151"/>
      <c r="T129" s="151"/>
      <c r="U129" s="151"/>
      <c r="V129" s="151"/>
      <c r="W129" s="151"/>
      <c r="X129" s="151"/>
      <c r="Y129" s="151"/>
      <c r="Z129" s="145"/>
      <c r="AA129" s="145"/>
      <c r="AB129" s="145"/>
      <c r="AC129" s="145"/>
      <c r="AD129" s="145"/>
      <c r="AE129" s="145"/>
      <c r="AF129" s="145"/>
      <c r="AG129" s="145" t="s">
        <v>293</v>
      </c>
      <c r="AH129" s="145"/>
      <c r="AI129" s="145"/>
      <c r="AJ129" s="145"/>
      <c r="AK129" s="145"/>
      <c r="AL129" s="145"/>
      <c r="AM129" s="145"/>
      <c r="AN129" s="145"/>
      <c r="AO129" s="145"/>
      <c r="AP129" s="145"/>
      <c r="AQ129" s="145"/>
      <c r="AR129" s="145"/>
      <c r="AS129" s="145"/>
      <c r="AT129" s="145"/>
      <c r="AU129" s="145"/>
      <c r="AV129" s="145"/>
      <c r="AW129" s="145"/>
      <c r="AX129" s="145"/>
      <c r="AY129" s="145"/>
      <c r="AZ129" s="145"/>
      <c r="BA129" s="145"/>
      <c r="BB129" s="145"/>
      <c r="BC129" s="145"/>
      <c r="BD129" s="145"/>
      <c r="BE129" s="145"/>
      <c r="BF129" s="145"/>
      <c r="BG129" s="145"/>
      <c r="BH129" s="145"/>
    </row>
    <row r="130" spans="1:60" ht="20.399999999999999" x14ac:dyDescent="0.25">
      <c r="A130" s="167">
        <v>35</v>
      </c>
      <c r="B130" s="168" t="s">
        <v>385</v>
      </c>
      <c r="C130" s="175" t="s">
        <v>386</v>
      </c>
      <c r="D130" s="169" t="s">
        <v>306</v>
      </c>
      <c r="E130" s="170">
        <v>219.023</v>
      </c>
      <c r="F130" s="171">
        <v>118.23</v>
      </c>
      <c r="G130" s="171">
        <v>25895.09</v>
      </c>
      <c r="H130" s="171">
        <v>0</v>
      </c>
      <c r="I130" s="171">
        <v>0</v>
      </c>
      <c r="J130" s="171">
        <v>118.23</v>
      </c>
      <c r="K130" s="171">
        <v>25895.08929</v>
      </c>
      <c r="L130" s="171">
        <v>21</v>
      </c>
      <c r="M130" s="171">
        <v>31333.0589</v>
      </c>
      <c r="N130" s="170">
        <v>0</v>
      </c>
      <c r="O130" s="170">
        <v>0</v>
      </c>
      <c r="P130" s="170">
        <v>0</v>
      </c>
      <c r="Q130" s="170">
        <v>0</v>
      </c>
      <c r="R130" s="171"/>
      <c r="S130" s="171" t="s">
        <v>287</v>
      </c>
      <c r="T130" s="172" t="s">
        <v>288</v>
      </c>
      <c r="U130" s="151">
        <v>0</v>
      </c>
      <c r="V130" s="151">
        <v>0</v>
      </c>
      <c r="W130" s="151"/>
      <c r="X130" s="151" t="s">
        <v>289</v>
      </c>
      <c r="Y130" s="151" t="s">
        <v>290</v>
      </c>
      <c r="Z130" s="145"/>
      <c r="AA130" s="145"/>
      <c r="AB130" s="145"/>
      <c r="AC130" s="145"/>
      <c r="AD130" s="145"/>
      <c r="AE130" s="145"/>
      <c r="AF130" s="145"/>
      <c r="AG130" s="145" t="s">
        <v>353</v>
      </c>
      <c r="AH130" s="145"/>
      <c r="AI130" s="145"/>
      <c r="AJ130" s="145"/>
      <c r="AK130" s="145"/>
      <c r="AL130" s="145"/>
      <c r="AM130" s="145"/>
      <c r="AN130" s="145"/>
      <c r="AO130" s="145"/>
      <c r="AP130" s="145"/>
      <c r="AQ130" s="145"/>
      <c r="AR130" s="145"/>
      <c r="AS130" s="145"/>
      <c r="AT130" s="145"/>
      <c r="AU130" s="145"/>
      <c r="AV130" s="145"/>
      <c r="AW130" s="145"/>
      <c r="AX130" s="145"/>
      <c r="AY130" s="145"/>
      <c r="AZ130" s="145"/>
      <c r="BA130" s="145"/>
      <c r="BB130" s="145"/>
      <c r="BC130" s="145"/>
      <c r="BD130" s="145"/>
      <c r="BE130" s="145"/>
      <c r="BF130" s="145"/>
      <c r="BG130" s="145"/>
      <c r="BH130" s="145"/>
    </row>
    <row r="131" spans="1:60" outlineLevel="1" x14ac:dyDescent="0.25">
      <c r="A131" s="148"/>
      <c r="B131" s="149"/>
      <c r="C131" s="240" t="s">
        <v>616</v>
      </c>
      <c r="D131" s="241"/>
      <c r="E131" s="241"/>
      <c r="F131" s="241"/>
      <c r="G131" s="241"/>
      <c r="H131" s="151"/>
      <c r="I131" s="151"/>
      <c r="J131" s="151"/>
      <c r="K131" s="151"/>
      <c r="L131" s="151"/>
      <c r="M131" s="151"/>
      <c r="N131" s="150"/>
      <c r="O131" s="150"/>
      <c r="P131" s="150"/>
      <c r="Q131" s="150"/>
      <c r="R131" s="151"/>
      <c r="S131" s="151"/>
      <c r="T131" s="151"/>
      <c r="U131" s="151"/>
      <c r="V131" s="151"/>
      <c r="W131" s="151"/>
      <c r="X131" s="151"/>
      <c r="Y131" s="151"/>
      <c r="Z131" s="145"/>
      <c r="AA131" s="145"/>
      <c r="AB131" s="145"/>
      <c r="AC131" s="145"/>
      <c r="AD131" s="145"/>
      <c r="AE131" s="145"/>
      <c r="AF131" s="145"/>
      <c r="AG131" s="145" t="s">
        <v>293</v>
      </c>
      <c r="AH131" s="145"/>
      <c r="AI131" s="145"/>
      <c r="AJ131" s="145"/>
      <c r="AK131" s="145"/>
      <c r="AL131" s="145"/>
      <c r="AM131" s="145"/>
      <c r="AN131" s="145"/>
      <c r="AO131" s="145"/>
      <c r="AP131" s="145"/>
      <c r="AQ131" s="145"/>
      <c r="AR131" s="145"/>
      <c r="AS131" s="145"/>
      <c r="AT131" s="145"/>
      <c r="AU131" s="145"/>
      <c r="AV131" s="145"/>
      <c r="AW131" s="145"/>
      <c r="AX131" s="145"/>
      <c r="AY131" s="145"/>
      <c r="AZ131" s="145"/>
      <c r="BA131" s="145"/>
      <c r="BB131" s="145"/>
      <c r="BC131" s="145"/>
      <c r="BD131" s="145"/>
      <c r="BE131" s="145"/>
      <c r="BF131" s="145"/>
      <c r="BG131" s="145"/>
      <c r="BH131" s="145"/>
    </row>
    <row r="132" spans="1:60" ht="20.399999999999999" x14ac:dyDescent="0.25">
      <c r="A132" s="167">
        <v>36</v>
      </c>
      <c r="B132" s="168" t="s">
        <v>388</v>
      </c>
      <c r="C132" s="175" t="s">
        <v>389</v>
      </c>
      <c r="D132" s="169" t="s">
        <v>306</v>
      </c>
      <c r="E132" s="170">
        <v>219.023</v>
      </c>
      <c r="F132" s="171">
        <v>121.52</v>
      </c>
      <c r="G132" s="171">
        <v>26615.67</v>
      </c>
      <c r="H132" s="171">
        <v>0</v>
      </c>
      <c r="I132" s="171">
        <v>0</v>
      </c>
      <c r="J132" s="171">
        <v>121.52</v>
      </c>
      <c r="K132" s="171">
        <v>26615.67496</v>
      </c>
      <c r="L132" s="171">
        <v>21</v>
      </c>
      <c r="M132" s="171">
        <v>32204.9607</v>
      </c>
      <c r="N132" s="170">
        <v>0</v>
      </c>
      <c r="O132" s="170">
        <v>0</v>
      </c>
      <c r="P132" s="170">
        <v>0</v>
      </c>
      <c r="Q132" s="170">
        <v>0</v>
      </c>
      <c r="R132" s="171"/>
      <c r="S132" s="171" t="s">
        <v>287</v>
      </c>
      <c r="T132" s="172" t="s">
        <v>288</v>
      </c>
      <c r="U132" s="151">
        <v>0</v>
      </c>
      <c r="V132" s="151">
        <v>0</v>
      </c>
      <c r="W132" s="151"/>
      <c r="X132" s="151" t="s">
        <v>289</v>
      </c>
      <c r="Y132" s="151" t="s">
        <v>290</v>
      </c>
      <c r="Z132" s="145"/>
      <c r="AA132" s="145"/>
      <c r="AB132" s="145"/>
      <c r="AC132" s="145"/>
      <c r="AD132" s="145"/>
      <c r="AE132" s="145"/>
      <c r="AF132" s="145"/>
      <c r="AG132" s="145" t="s">
        <v>353</v>
      </c>
      <c r="AH132" s="145"/>
      <c r="AI132" s="145"/>
      <c r="AJ132" s="145"/>
      <c r="AK132" s="145"/>
      <c r="AL132" s="145"/>
      <c r="AM132" s="145"/>
      <c r="AN132" s="145"/>
      <c r="AO132" s="145"/>
      <c r="AP132" s="145"/>
      <c r="AQ132" s="145"/>
      <c r="AR132" s="145"/>
      <c r="AS132" s="145"/>
      <c r="AT132" s="145"/>
      <c r="AU132" s="145"/>
      <c r="AV132" s="145"/>
      <c r="AW132" s="145"/>
      <c r="AX132" s="145"/>
      <c r="AY132" s="145"/>
      <c r="AZ132" s="145"/>
      <c r="BA132" s="145"/>
      <c r="BB132" s="145"/>
      <c r="BC132" s="145"/>
      <c r="BD132" s="145"/>
      <c r="BE132" s="145"/>
      <c r="BF132" s="145"/>
      <c r="BG132" s="145"/>
      <c r="BH132" s="145"/>
    </row>
    <row r="133" spans="1:60" outlineLevel="1" x14ac:dyDescent="0.25">
      <c r="A133" s="148"/>
      <c r="B133" s="149"/>
      <c r="C133" s="240" t="s">
        <v>617</v>
      </c>
      <c r="D133" s="241"/>
      <c r="E133" s="241"/>
      <c r="F133" s="241"/>
      <c r="G133" s="241"/>
      <c r="H133" s="151"/>
      <c r="I133" s="151"/>
      <c r="J133" s="151"/>
      <c r="K133" s="151"/>
      <c r="L133" s="151"/>
      <c r="M133" s="151"/>
      <c r="N133" s="150"/>
      <c r="O133" s="150"/>
      <c r="P133" s="150"/>
      <c r="Q133" s="150"/>
      <c r="R133" s="151"/>
      <c r="S133" s="151"/>
      <c r="T133" s="151"/>
      <c r="U133" s="151"/>
      <c r="V133" s="151"/>
      <c r="W133" s="151"/>
      <c r="X133" s="151"/>
      <c r="Y133" s="151"/>
      <c r="Z133" s="145"/>
      <c r="AA133" s="145"/>
      <c r="AB133" s="145"/>
      <c r="AC133" s="145"/>
      <c r="AD133" s="145"/>
      <c r="AE133" s="145"/>
      <c r="AF133" s="145"/>
      <c r="AG133" s="145" t="s">
        <v>293</v>
      </c>
      <c r="AH133" s="145"/>
      <c r="AI133" s="145"/>
      <c r="AJ133" s="145"/>
      <c r="AK133" s="145"/>
      <c r="AL133" s="145"/>
      <c r="AM133" s="145"/>
      <c r="AN133" s="145"/>
      <c r="AO133" s="145"/>
      <c r="AP133" s="145"/>
      <c r="AQ133" s="145"/>
      <c r="AR133" s="145"/>
      <c r="AS133" s="145"/>
      <c r="AT133" s="145"/>
      <c r="AU133" s="145"/>
      <c r="AV133" s="145"/>
      <c r="AW133" s="145"/>
      <c r="AX133" s="145"/>
      <c r="AY133" s="145"/>
      <c r="AZ133" s="145"/>
      <c r="BA133" s="145"/>
      <c r="BB133" s="145"/>
      <c r="BC133" s="145"/>
      <c r="BD133" s="145"/>
      <c r="BE133" s="145"/>
      <c r="BF133" s="145"/>
      <c r="BG133" s="145"/>
      <c r="BH133" s="145"/>
    </row>
    <row r="134" spans="1:60" x14ac:dyDescent="0.25">
      <c r="A134" s="3"/>
      <c r="B134" s="4"/>
      <c r="C134" s="177"/>
      <c r="D134" s="6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AE134">
        <v>12</v>
      </c>
      <c r="AF134">
        <v>21</v>
      </c>
      <c r="AG134" t="s">
        <v>268</v>
      </c>
    </row>
    <row r="135" spans="1:60" x14ac:dyDescent="0.25">
      <c r="C135" s="178"/>
      <c r="D135" s="10"/>
      <c r="AG135" t="s">
        <v>391</v>
      </c>
    </row>
    <row r="136" spans="1:60" x14ac:dyDescent="0.25">
      <c r="D136" s="10"/>
    </row>
    <row r="137" spans="1:60" x14ac:dyDescent="0.25">
      <c r="D137" s="10"/>
    </row>
    <row r="138" spans="1:60" x14ac:dyDescent="0.25">
      <c r="D138" s="10"/>
    </row>
    <row r="139" spans="1:60" x14ac:dyDescent="0.25">
      <c r="D139" s="10"/>
    </row>
    <row r="140" spans="1:60" x14ac:dyDescent="0.25">
      <c r="D140" s="10"/>
    </row>
    <row r="141" spans="1:60" x14ac:dyDescent="0.25">
      <c r="D141" s="10"/>
    </row>
    <row r="142" spans="1:60" x14ac:dyDescent="0.25">
      <c r="D142" s="10"/>
    </row>
    <row r="143" spans="1:60" x14ac:dyDescent="0.25">
      <c r="D143" s="10"/>
    </row>
    <row r="144" spans="1:60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  <row r="5001" spans="4:4" x14ac:dyDescent="0.25">
      <c r="D5001" s="10"/>
    </row>
  </sheetData>
  <mergeCells count="43">
    <mergeCell ref="C14:G14"/>
    <mergeCell ref="A1:G1"/>
    <mergeCell ref="C2:G2"/>
    <mergeCell ref="C3:G3"/>
    <mergeCell ref="C4:G4"/>
    <mergeCell ref="C10:G10"/>
    <mergeCell ref="C58:G58"/>
    <mergeCell ref="C18:G18"/>
    <mergeCell ref="C22:G22"/>
    <mergeCell ref="C26:G26"/>
    <mergeCell ref="C30:G30"/>
    <mergeCell ref="C35:G35"/>
    <mergeCell ref="C39:G39"/>
    <mergeCell ref="C40:G40"/>
    <mergeCell ref="C44:G44"/>
    <mergeCell ref="C45:G45"/>
    <mergeCell ref="C49:G49"/>
    <mergeCell ref="C55:G55"/>
    <mergeCell ref="C97:G97"/>
    <mergeCell ref="C59:G59"/>
    <mergeCell ref="C62:G62"/>
    <mergeCell ref="C66:G66"/>
    <mergeCell ref="C69:G69"/>
    <mergeCell ref="C73:G73"/>
    <mergeCell ref="C75:G75"/>
    <mergeCell ref="C79:G79"/>
    <mergeCell ref="C81:G81"/>
    <mergeCell ref="C85:G85"/>
    <mergeCell ref="C89:G89"/>
    <mergeCell ref="C92:G92"/>
    <mergeCell ref="C133:G133"/>
    <mergeCell ref="C102:G102"/>
    <mergeCell ref="C107:G107"/>
    <mergeCell ref="C112:G112"/>
    <mergeCell ref="C114:G114"/>
    <mergeCell ref="C116:G116"/>
    <mergeCell ref="C118:G118"/>
    <mergeCell ref="C120:G120"/>
    <mergeCell ref="C122:G122"/>
    <mergeCell ref="C127:G127"/>
    <mergeCell ref="C129:G129"/>
    <mergeCell ref="C131:G131"/>
    <mergeCell ref="C124:G124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22EBA-2BD9-4077-94DD-2B970DF5BB62}">
  <sheetPr>
    <outlinePr summaryBelow="0"/>
  </sheetPr>
  <dimension ref="A1:BH5000"/>
  <sheetViews>
    <sheetView workbookViewId="0">
      <pane ySplit="7" topLeftCell="A38" activePane="bottomLeft" state="frozen"/>
      <selection pane="bottomLeft" activeCell="T52" sqref="T52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62</v>
      </c>
      <c r="C3" s="245" t="s">
        <v>63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64</v>
      </c>
      <c r="C4" s="248" t="s">
        <v>65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195</v>
      </c>
      <c r="C8" s="174" t="s">
        <v>196</v>
      </c>
      <c r="D8" s="157"/>
      <c r="E8" s="158"/>
      <c r="F8" s="159"/>
      <c r="G8" s="159">
        <v>1290.44</v>
      </c>
      <c r="H8" s="159"/>
      <c r="I8" s="159">
        <v>50.12</v>
      </c>
      <c r="J8" s="159"/>
      <c r="K8" s="159">
        <v>1240.32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20.399999999999999" x14ac:dyDescent="0.25">
      <c r="A9" s="167">
        <v>1</v>
      </c>
      <c r="B9" s="168" t="s">
        <v>618</v>
      </c>
      <c r="C9" s="175" t="s">
        <v>619</v>
      </c>
      <c r="D9" s="169" t="s">
        <v>371</v>
      </c>
      <c r="E9" s="170">
        <v>1.28</v>
      </c>
      <c r="F9" s="171">
        <v>969</v>
      </c>
      <c r="G9" s="171">
        <v>1240.32</v>
      </c>
      <c r="H9" s="171">
        <v>0</v>
      </c>
      <c r="I9" s="171">
        <v>0</v>
      </c>
      <c r="J9" s="171">
        <v>969</v>
      </c>
      <c r="K9" s="171">
        <v>1240.32</v>
      </c>
      <c r="L9" s="171">
        <v>21</v>
      </c>
      <c r="M9" s="171">
        <v>1500.7872</v>
      </c>
      <c r="N9" s="170">
        <v>9.0000000000000006E-5</v>
      </c>
      <c r="O9" s="170">
        <v>1.1520000000000001E-4</v>
      </c>
      <c r="P9" s="170">
        <v>0</v>
      </c>
      <c r="Q9" s="170">
        <v>0</v>
      </c>
      <c r="R9" s="171"/>
      <c r="S9" s="171" t="s">
        <v>302</v>
      </c>
      <c r="T9" s="171" t="s">
        <v>302</v>
      </c>
      <c r="U9" s="151">
        <v>1.18</v>
      </c>
      <c r="V9" s="151">
        <v>1.5104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291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425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outlineLevel="1" x14ac:dyDescent="0.25">
      <c r="A11" s="148"/>
      <c r="B11" s="149"/>
      <c r="C11" s="176" t="s">
        <v>620</v>
      </c>
      <c r="D11" s="152"/>
      <c r="E11" s="153"/>
      <c r="F11" s="151"/>
      <c r="G11" s="151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295</v>
      </c>
      <c r="AH11" s="145">
        <v>0</v>
      </c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2" x14ac:dyDescent="0.25">
      <c r="A12" s="148"/>
      <c r="B12" s="149"/>
      <c r="C12" s="176" t="s">
        <v>621</v>
      </c>
      <c r="D12" s="152"/>
      <c r="E12" s="153">
        <v>1.28</v>
      </c>
      <c r="F12" s="151"/>
      <c r="G12" s="15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295</v>
      </c>
      <c r="AH12" s="145">
        <v>0</v>
      </c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x14ac:dyDescent="0.25">
      <c r="A13" s="167">
        <v>2</v>
      </c>
      <c r="B13" s="168" t="s">
        <v>622</v>
      </c>
      <c r="C13" s="175" t="s">
        <v>623</v>
      </c>
      <c r="D13" s="169" t="s">
        <v>371</v>
      </c>
      <c r="E13" s="170">
        <v>1.5</v>
      </c>
      <c r="F13" s="171">
        <v>22</v>
      </c>
      <c r="G13" s="171">
        <v>33</v>
      </c>
      <c r="H13" s="171">
        <v>22</v>
      </c>
      <c r="I13" s="171">
        <v>33</v>
      </c>
      <c r="J13" s="171">
        <v>0</v>
      </c>
      <c r="K13" s="171">
        <v>0</v>
      </c>
      <c r="L13" s="171">
        <v>21</v>
      </c>
      <c r="M13" s="171">
        <v>39.93</v>
      </c>
      <c r="N13" s="170">
        <v>5.0000000000000001E-4</v>
      </c>
      <c r="O13" s="170">
        <v>7.5000000000000002E-4</v>
      </c>
      <c r="P13" s="170">
        <v>0</v>
      </c>
      <c r="Q13" s="170">
        <v>0</v>
      </c>
      <c r="R13" s="171" t="s">
        <v>430</v>
      </c>
      <c r="S13" s="171" t="s">
        <v>302</v>
      </c>
      <c r="T13" s="171" t="s">
        <v>302</v>
      </c>
      <c r="U13" s="151">
        <v>0</v>
      </c>
      <c r="V13" s="151">
        <v>0</v>
      </c>
      <c r="W13" s="151"/>
      <c r="X13" s="151" t="s">
        <v>431</v>
      </c>
      <c r="Y13" s="151" t="s">
        <v>290</v>
      </c>
      <c r="Z13" s="145"/>
      <c r="AA13" s="145"/>
      <c r="AB13" s="145"/>
      <c r="AC13" s="145"/>
      <c r="AD13" s="145"/>
      <c r="AE13" s="145"/>
      <c r="AF13" s="145"/>
      <c r="AG13" s="145" t="s">
        <v>473</v>
      </c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outlineLevel="1" x14ac:dyDescent="0.25">
      <c r="A14" s="148"/>
      <c r="B14" s="149"/>
      <c r="C14" s="240" t="s">
        <v>425</v>
      </c>
      <c r="D14" s="241"/>
      <c r="E14" s="241"/>
      <c r="F14" s="241"/>
      <c r="G14" s="241"/>
      <c r="H14" s="151"/>
      <c r="I14" s="151"/>
      <c r="J14" s="151"/>
      <c r="K14" s="151"/>
      <c r="L14" s="151"/>
      <c r="M14" s="151"/>
      <c r="N14" s="150"/>
      <c r="O14" s="150"/>
      <c r="P14" s="150"/>
      <c r="Q14" s="150"/>
      <c r="R14" s="151"/>
      <c r="S14" s="151"/>
      <c r="T14" s="151"/>
      <c r="U14" s="151"/>
      <c r="V14" s="151"/>
      <c r="W14" s="151"/>
      <c r="X14" s="151"/>
      <c r="Y14" s="151"/>
      <c r="Z14" s="145"/>
      <c r="AA14" s="145"/>
      <c r="AB14" s="145"/>
      <c r="AC14" s="145"/>
      <c r="AD14" s="145"/>
      <c r="AE14" s="145"/>
      <c r="AF14" s="145"/>
      <c r="AG14" s="145" t="s">
        <v>293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outlineLevel="1" x14ac:dyDescent="0.25">
      <c r="A15" s="148"/>
      <c r="B15" s="149"/>
      <c r="C15" s="176" t="s">
        <v>624</v>
      </c>
      <c r="D15" s="152"/>
      <c r="E15" s="153"/>
      <c r="F15" s="151"/>
      <c r="G15" s="151"/>
      <c r="H15" s="151"/>
      <c r="I15" s="151"/>
      <c r="J15" s="151"/>
      <c r="K15" s="151"/>
      <c r="L15" s="151"/>
      <c r="M15" s="151"/>
      <c r="N15" s="150"/>
      <c r="O15" s="150"/>
      <c r="P15" s="150"/>
      <c r="Q15" s="150"/>
      <c r="R15" s="151"/>
      <c r="S15" s="151"/>
      <c r="T15" s="151"/>
      <c r="U15" s="151"/>
      <c r="V15" s="151"/>
      <c r="W15" s="151"/>
      <c r="X15" s="151"/>
      <c r="Y15" s="151"/>
      <c r="Z15" s="145"/>
      <c r="AA15" s="145"/>
      <c r="AB15" s="145"/>
      <c r="AC15" s="145"/>
      <c r="AD15" s="145"/>
      <c r="AE15" s="145"/>
      <c r="AF15" s="145"/>
      <c r="AG15" s="145" t="s">
        <v>295</v>
      </c>
      <c r="AH15" s="145">
        <v>0</v>
      </c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outlineLevel="2" x14ac:dyDescent="0.25">
      <c r="A16" s="148"/>
      <c r="B16" s="149"/>
      <c r="C16" s="176" t="s">
        <v>625</v>
      </c>
      <c r="D16" s="152"/>
      <c r="E16" s="153">
        <v>1.5</v>
      </c>
      <c r="F16" s="151"/>
      <c r="G16" s="151"/>
      <c r="H16" s="151"/>
      <c r="I16" s="151"/>
      <c r="J16" s="151"/>
      <c r="K16" s="151"/>
      <c r="L16" s="151"/>
      <c r="M16" s="151"/>
      <c r="N16" s="150"/>
      <c r="O16" s="150"/>
      <c r="P16" s="150"/>
      <c r="Q16" s="150"/>
      <c r="R16" s="151"/>
      <c r="S16" s="151"/>
      <c r="T16" s="151"/>
      <c r="U16" s="151"/>
      <c r="V16" s="151"/>
      <c r="W16" s="151"/>
      <c r="X16" s="151"/>
      <c r="Y16" s="151"/>
      <c r="Z16" s="145"/>
      <c r="AA16" s="145"/>
      <c r="AB16" s="145"/>
      <c r="AC16" s="145"/>
      <c r="AD16" s="145"/>
      <c r="AE16" s="145"/>
      <c r="AF16" s="145"/>
      <c r="AG16" s="145" t="s">
        <v>295</v>
      </c>
      <c r="AH16" s="145">
        <v>0</v>
      </c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x14ac:dyDescent="0.25">
      <c r="A17" s="167">
        <v>3</v>
      </c>
      <c r="B17" s="168" t="s">
        <v>626</v>
      </c>
      <c r="C17" s="175" t="s">
        <v>627</v>
      </c>
      <c r="D17" s="169" t="s">
        <v>517</v>
      </c>
      <c r="E17" s="170">
        <v>8</v>
      </c>
      <c r="F17" s="171">
        <v>1.1000000000000001</v>
      </c>
      <c r="G17" s="171">
        <v>8.8000000000000007</v>
      </c>
      <c r="H17" s="171">
        <v>1.1000000000000001</v>
      </c>
      <c r="I17" s="171">
        <v>8.8000000000000007</v>
      </c>
      <c r="J17" s="171">
        <v>0</v>
      </c>
      <c r="K17" s="171">
        <v>0</v>
      </c>
      <c r="L17" s="171">
        <v>21</v>
      </c>
      <c r="M17" s="171">
        <v>10.648000000000001</v>
      </c>
      <c r="N17" s="170">
        <v>0</v>
      </c>
      <c r="O17" s="170">
        <v>0</v>
      </c>
      <c r="P17" s="170">
        <v>0</v>
      </c>
      <c r="Q17" s="170">
        <v>0</v>
      </c>
      <c r="R17" s="171" t="s">
        <v>430</v>
      </c>
      <c r="S17" s="171" t="s">
        <v>302</v>
      </c>
      <c r="T17" s="171" t="s">
        <v>302</v>
      </c>
      <c r="U17" s="151">
        <v>0</v>
      </c>
      <c r="V17" s="151">
        <v>0</v>
      </c>
      <c r="W17" s="151"/>
      <c r="X17" s="151" t="s">
        <v>431</v>
      </c>
      <c r="Y17" s="151" t="s">
        <v>290</v>
      </c>
      <c r="Z17" s="145"/>
      <c r="AA17" s="145"/>
      <c r="AB17" s="145"/>
      <c r="AC17" s="145"/>
      <c r="AD17" s="145"/>
      <c r="AE17" s="145"/>
      <c r="AF17" s="145"/>
      <c r="AG17" s="145" t="s">
        <v>473</v>
      </c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outlineLevel="1" x14ac:dyDescent="0.25">
      <c r="A18" s="148"/>
      <c r="B18" s="149"/>
      <c r="C18" s="240" t="s">
        <v>425</v>
      </c>
      <c r="D18" s="241"/>
      <c r="E18" s="241"/>
      <c r="F18" s="241"/>
      <c r="G18" s="241"/>
      <c r="H18" s="151"/>
      <c r="I18" s="151"/>
      <c r="J18" s="151"/>
      <c r="K18" s="151"/>
      <c r="L18" s="151"/>
      <c r="M18" s="151"/>
      <c r="N18" s="150"/>
      <c r="O18" s="150"/>
      <c r="P18" s="150"/>
      <c r="Q18" s="150"/>
      <c r="R18" s="151"/>
      <c r="S18" s="151"/>
      <c r="T18" s="151"/>
      <c r="U18" s="151"/>
      <c r="V18" s="151"/>
      <c r="W18" s="151"/>
      <c r="X18" s="151"/>
      <c r="Y18" s="151"/>
      <c r="Z18" s="145"/>
      <c r="AA18" s="145"/>
      <c r="AB18" s="145"/>
      <c r="AC18" s="145"/>
      <c r="AD18" s="145"/>
      <c r="AE18" s="145"/>
      <c r="AF18" s="145"/>
      <c r="AG18" s="145" t="s">
        <v>293</v>
      </c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outlineLevel="1" x14ac:dyDescent="0.25">
      <c r="A19" s="148"/>
      <c r="B19" s="149"/>
      <c r="C19" s="176" t="s">
        <v>628</v>
      </c>
      <c r="D19" s="152"/>
      <c r="E19" s="153"/>
      <c r="F19" s="151"/>
      <c r="G19" s="151"/>
      <c r="H19" s="151"/>
      <c r="I19" s="151"/>
      <c r="J19" s="151"/>
      <c r="K19" s="151"/>
      <c r="L19" s="151"/>
      <c r="M19" s="151"/>
      <c r="N19" s="150"/>
      <c r="O19" s="150"/>
      <c r="P19" s="150"/>
      <c r="Q19" s="150"/>
      <c r="R19" s="151"/>
      <c r="S19" s="151"/>
      <c r="T19" s="151"/>
      <c r="U19" s="151"/>
      <c r="V19" s="151"/>
      <c r="W19" s="151"/>
      <c r="X19" s="151"/>
      <c r="Y19" s="151"/>
      <c r="Z19" s="145"/>
      <c r="AA19" s="145"/>
      <c r="AB19" s="145"/>
      <c r="AC19" s="145"/>
      <c r="AD19" s="145"/>
      <c r="AE19" s="145"/>
      <c r="AF19" s="145"/>
      <c r="AG19" s="145" t="s">
        <v>295</v>
      </c>
      <c r="AH19" s="145">
        <v>0</v>
      </c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outlineLevel="2" x14ac:dyDescent="0.25">
      <c r="A20" s="148"/>
      <c r="B20" s="149"/>
      <c r="C20" s="176" t="s">
        <v>207</v>
      </c>
      <c r="D20" s="152"/>
      <c r="E20" s="153">
        <v>8</v>
      </c>
      <c r="F20" s="151"/>
      <c r="G20" s="151"/>
      <c r="H20" s="151"/>
      <c r="I20" s="151"/>
      <c r="J20" s="151"/>
      <c r="K20" s="151"/>
      <c r="L20" s="151"/>
      <c r="M20" s="151"/>
      <c r="N20" s="150"/>
      <c r="O20" s="150"/>
      <c r="P20" s="150"/>
      <c r="Q20" s="150"/>
      <c r="R20" s="151"/>
      <c r="S20" s="151"/>
      <c r="T20" s="151"/>
      <c r="U20" s="151"/>
      <c r="V20" s="151"/>
      <c r="W20" s="151"/>
      <c r="X20" s="151"/>
      <c r="Y20" s="151"/>
      <c r="Z20" s="145"/>
      <c r="AA20" s="145"/>
      <c r="AB20" s="145"/>
      <c r="AC20" s="145"/>
      <c r="AD20" s="145"/>
      <c r="AE20" s="145"/>
      <c r="AF20" s="145"/>
      <c r="AG20" s="145" t="s">
        <v>295</v>
      </c>
      <c r="AH20" s="145">
        <v>0</v>
      </c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x14ac:dyDescent="0.25">
      <c r="A21" s="167">
        <v>4</v>
      </c>
      <c r="B21" s="168" t="s">
        <v>629</v>
      </c>
      <c r="C21" s="175" t="s">
        <v>630</v>
      </c>
      <c r="D21" s="169" t="s">
        <v>517</v>
      </c>
      <c r="E21" s="170">
        <v>8</v>
      </c>
      <c r="F21" s="171">
        <v>1.04</v>
      </c>
      <c r="G21" s="171">
        <v>8.32</v>
      </c>
      <c r="H21" s="171">
        <v>1.04</v>
      </c>
      <c r="I21" s="171">
        <v>8.32</v>
      </c>
      <c r="J21" s="171">
        <v>0</v>
      </c>
      <c r="K21" s="171">
        <v>0</v>
      </c>
      <c r="L21" s="171">
        <v>21</v>
      </c>
      <c r="M21" s="171">
        <v>10.0672</v>
      </c>
      <c r="N21" s="170">
        <v>0</v>
      </c>
      <c r="O21" s="170">
        <v>0</v>
      </c>
      <c r="P21" s="170">
        <v>0</v>
      </c>
      <c r="Q21" s="170">
        <v>0</v>
      </c>
      <c r="R21" s="171" t="s">
        <v>430</v>
      </c>
      <c r="S21" s="171" t="s">
        <v>302</v>
      </c>
      <c r="T21" s="171" t="s">
        <v>302</v>
      </c>
      <c r="U21" s="151">
        <v>0</v>
      </c>
      <c r="V21" s="151">
        <v>0</v>
      </c>
      <c r="W21" s="151"/>
      <c r="X21" s="151" t="s">
        <v>431</v>
      </c>
      <c r="Y21" s="151" t="s">
        <v>290</v>
      </c>
      <c r="Z21" s="145"/>
      <c r="AA21" s="145"/>
      <c r="AB21" s="145"/>
      <c r="AC21" s="145"/>
      <c r="AD21" s="145"/>
      <c r="AE21" s="145"/>
      <c r="AF21" s="145"/>
      <c r="AG21" s="145" t="s">
        <v>473</v>
      </c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outlineLevel="1" x14ac:dyDescent="0.25">
      <c r="A22" s="148"/>
      <c r="B22" s="149"/>
      <c r="C22" s="240" t="s">
        <v>425</v>
      </c>
      <c r="D22" s="241"/>
      <c r="E22" s="241"/>
      <c r="F22" s="241"/>
      <c r="G22" s="241"/>
      <c r="H22" s="151"/>
      <c r="I22" s="151"/>
      <c r="J22" s="151"/>
      <c r="K22" s="151"/>
      <c r="L22" s="151"/>
      <c r="M22" s="151"/>
      <c r="N22" s="150"/>
      <c r="O22" s="150"/>
      <c r="P22" s="150"/>
      <c r="Q22" s="150"/>
      <c r="R22" s="151"/>
      <c r="S22" s="151"/>
      <c r="T22" s="151"/>
      <c r="U22" s="151"/>
      <c r="V22" s="151"/>
      <c r="W22" s="151"/>
      <c r="X22" s="151"/>
      <c r="Y22" s="151"/>
      <c r="Z22" s="145"/>
      <c r="AA22" s="145"/>
      <c r="AB22" s="145"/>
      <c r="AC22" s="145"/>
      <c r="AD22" s="145"/>
      <c r="AE22" s="145"/>
      <c r="AF22" s="145"/>
      <c r="AG22" s="145" t="s">
        <v>293</v>
      </c>
      <c r="AH22" s="145"/>
      <c r="AI22" s="145"/>
      <c r="AJ22" s="145"/>
      <c r="AK22" s="145"/>
      <c r="AL22" s="145"/>
      <c r="AM22" s="145"/>
      <c r="AN22" s="145"/>
      <c r="AO22" s="145"/>
      <c r="AP22" s="145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  <c r="BB22" s="145"/>
      <c r="BC22" s="145"/>
      <c r="BD22" s="145"/>
      <c r="BE22" s="145"/>
      <c r="BF22" s="145"/>
      <c r="BG22" s="145"/>
      <c r="BH22" s="145"/>
    </row>
    <row r="23" spans="1:60" outlineLevel="1" x14ac:dyDescent="0.25">
      <c r="A23" s="148"/>
      <c r="B23" s="149"/>
      <c r="C23" s="176" t="s">
        <v>628</v>
      </c>
      <c r="D23" s="152"/>
      <c r="E23" s="153"/>
      <c r="F23" s="151"/>
      <c r="G23" s="151"/>
      <c r="H23" s="151"/>
      <c r="I23" s="151"/>
      <c r="J23" s="151"/>
      <c r="K23" s="151"/>
      <c r="L23" s="151"/>
      <c r="M23" s="151"/>
      <c r="N23" s="150"/>
      <c r="O23" s="150"/>
      <c r="P23" s="150"/>
      <c r="Q23" s="150"/>
      <c r="R23" s="151"/>
      <c r="S23" s="151"/>
      <c r="T23" s="151"/>
      <c r="U23" s="151"/>
      <c r="V23" s="151"/>
      <c r="W23" s="151"/>
      <c r="X23" s="151"/>
      <c r="Y23" s="151"/>
      <c r="Z23" s="145"/>
      <c r="AA23" s="145"/>
      <c r="AB23" s="145"/>
      <c r="AC23" s="145"/>
      <c r="AD23" s="145"/>
      <c r="AE23" s="145"/>
      <c r="AF23" s="145"/>
      <c r="AG23" s="145" t="s">
        <v>295</v>
      </c>
      <c r="AH23" s="145">
        <v>0</v>
      </c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outlineLevel="2" x14ac:dyDescent="0.25">
      <c r="A24" s="148"/>
      <c r="B24" s="149"/>
      <c r="C24" s="176" t="s">
        <v>207</v>
      </c>
      <c r="D24" s="152"/>
      <c r="E24" s="153">
        <v>8</v>
      </c>
      <c r="F24" s="151"/>
      <c r="G24" s="151"/>
      <c r="H24" s="151"/>
      <c r="I24" s="151"/>
      <c r="J24" s="151"/>
      <c r="K24" s="151"/>
      <c r="L24" s="151"/>
      <c r="M24" s="151"/>
      <c r="N24" s="150"/>
      <c r="O24" s="150"/>
      <c r="P24" s="150"/>
      <c r="Q24" s="150"/>
      <c r="R24" s="151"/>
      <c r="S24" s="151"/>
      <c r="T24" s="151"/>
      <c r="U24" s="151"/>
      <c r="V24" s="151"/>
      <c r="W24" s="151"/>
      <c r="X24" s="151"/>
      <c r="Y24" s="151"/>
      <c r="Z24" s="145"/>
      <c r="AA24" s="145"/>
      <c r="AB24" s="145"/>
      <c r="AC24" s="145"/>
      <c r="AD24" s="145"/>
      <c r="AE24" s="145"/>
      <c r="AF24" s="145"/>
      <c r="AG24" s="145" t="s">
        <v>295</v>
      </c>
      <c r="AH24" s="145">
        <v>0</v>
      </c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</row>
    <row r="25" spans="1:60" x14ac:dyDescent="0.25">
      <c r="A25" s="155" t="s">
        <v>282</v>
      </c>
      <c r="B25" s="156" t="s">
        <v>213</v>
      </c>
      <c r="C25" s="174" t="s">
        <v>214</v>
      </c>
      <c r="D25" s="157"/>
      <c r="E25" s="158"/>
      <c r="F25" s="159"/>
      <c r="G25" s="159">
        <v>0.3</v>
      </c>
      <c r="H25" s="159"/>
      <c r="I25" s="159">
        <v>0</v>
      </c>
      <c r="J25" s="159"/>
      <c r="K25" s="159">
        <v>0.3</v>
      </c>
      <c r="L25" s="159"/>
      <c r="M25" s="159"/>
      <c r="N25" s="158"/>
      <c r="O25" s="158"/>
      <c r="P25" s="158"/>
      <c r="Q25" s="158"/>
      <c r="R25" s="159"/>
      <c r="S25" s="159"/>
      <c r="T25" s="160"/>
      <c r="U25" s="154"/>
      <c r="V25" s="154"/>
      <c r="W25" s="154"/>
      <c r="X25" s="154"/>
      <c r="Y25" s="154"/>
      <c r="AG25" t="s">
        <v>283</v>
      </c>
    </row>
    <row r="26" spans="1:60" ht="40.799999999999997" x14ac:dyDescent="0.25">
      <c r="A26" s="167">
        <v>5</v>
      </c>
      <c r="B26" s="168" t="s">
        <v>345</v>
      </c>
      <c r="C26" s="175" t="s">
        <v>346</v>
      </c>
      <c r="D26" s="169" t="s">
        <v>286</v>
      </c>
      <c r="E26" s="170">
        <v>8.7000000000000001E-4</v>
      </c>
      <c r="F26" s="171">
        <v>339.75</v>
      </c>
      <c r="G26" s="171">
        <v>0.3</v>
      </c>
      <c r="H26" s="171">
        <v>0</v>
      </c>
      <c r="I26" s="171">
        <v>0</v>
      </c>
      <c r="J26" s="171">
        <v>339.75</v>
      </c>
      <c r="K26" s="171">
        <v>0.29558250000000003</v>
      </c>
      <c r="L26" s="171">
        <v>21</v>
      </c>
      <c r="M26" s="171">
        <v>0.36299999999999999</v>
      </c>
      <c r="N26" s="170">
        <v>0</v>
      </c>
      <c r="O26" s="170">
        <v>0</v>
      </c>
      <c r="P26" s="170">
        <v>0</v>
      </c>
      <c r="Q26" s="170">
        <v>0</v>
      </c>
      <c r="R26" s="171"/>
      <c r="S26" s="171" t="s">
        <v>287</v>
      </c>
      <c r="T26" s="172" t="s">
        <v>288</v>
      </c>
      <c r="U26" s="151">
        <v>0.307</v>
      </c>
      <c r="V26" s="151">
        <v>2.6708999999999999E-4</v>
      </c>
      <c r="W26" s="151"/>
      <c r="X26" s="151" t="s">
        <v>214</v>
      </c>
      <c r="Y26" s="151" t="s">
        <v>290</v>
      </c>
      <c r="Z26" s="145"/>
      <c r="AA26" s="145"/>
      <c r="AB26" s="145"/>
      <c r="AC26" s="145"/>
      <c r="AD26" s="145"/>
      <c r="AE26" s="145"/>
      <c r="AF26" s="145"/>
      <c r="AG26" s="145" t="s">
        <v>347</v>
      </c>
      <c r="AH26" s="145"/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</row>
    <row r="27" spans="1:60" outlineLevel="1" x14ac:dyDescent="0.25">
      <c r="A27" s="148"/>
      <c r="B27" s="149"/>
      <c r="C27" s="240" t="s">
        <v>348</v>
      </c>
      <c r="D27" s="241"/>
      <c r="E27" s="241"/>
      <c r="F27" s="241"/>
      <c r="G27" s="241"/>
      <c r="H27" s="151"/>
      <c r="I27" s="151"/>
      <c r="J27" s="151"/>
      <c r="K27" s="151"/>
      <c r="L27" s="151"/>
      <c r="M27" s="151"/>
      <c r="N27" s="150"/>
      <c r="O27" s="150"/>
      <c r="P27" s="150"/>
      <c r="Q27" s="150"/>
      <c r="R27" s="151"/>
      <c r="S27" s="151"/>
      <c r="T27" s="151"/>
      <c r="U27" s="151"/>
      <c r="V27" s="151"/>
      <c r="W27" s="151"/>
      <c r="X27" s="151"/>
      <c r="Y27" s="151"/>
      <c r="Z27" s="145"/>
      <c r="AA27" s="145"/>
      <c r="AB27" s="145"/>
      <c r="AC27" s="145"/>
      <c r="AD27" s="145"/>
      <c r="AE27" s="145"/>
      <c r="AF27" s="145"/>
      <c r="AG27" s="145" t="s">
        <v>293</v>
      </c>
      <c r="AH27" s="145"/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5"/>
      <c r="AU27" s="145"/>
      <c r="AV27" s="145"/>
      <c r="AW27" s="145"/>
      <c r="AX27" s="145"/>
      <c r="AY27" s="145"/>
      <c r="AZ27" s="145"/>
      <c r="BA27" s="145"/>
      <c r="BB27" s="145"/>
      <c r="BC27" s="145"/>
      <c r="BD27" s="145"/>
      <c r="BE27" s="145"/>
      <c r="BF27" s="145"/>
      <c r="BG27" s="145"/>
      <c r="BH27" s="145"/>
    </row>
    <row r="28" spans="1:60" outlineLevel="2" x14ac:dyDescent="0.25">
      <c r="A28" s="148"/>
      <c r="B28" s="149"/>
      <c r="C28" s="240" t="s">
        <v>1200</v>
      </c>
      <c r="D28" s="241"/>
      <c r="E28" s="241"/>
      <c r="F28" s="241"/>
      <c r="G28" s="241"/>
      <c r="H28" s="151"/>
      <c r="I28" s="151"/>
      <c r="J28" s="151"/>
      <c r="K28" s="151"/>
      <c r="L28" s="151"/>
      <c r="M28" s="151"/>
      <c r="N28" s="150"/>
      <c r="O28" s="150"/>
      <c r="P28" s="150"/>
      <c r="Q28" s="150"/>
      <c r="R28" s="151"/>
      <c r="S28" s="151"/>
      <c r="T28" s="151"/>
      <c r="U28" s="151"/>
      <c r="V28" s="151"/>
      <c r="W28" s="151"/>
      <c r="X28" s="151"/>
      <c r="Y28" s="151"/>
      <c r="Z28" s="145"/>
      <c r="AA28" s="145"/>
      <c r="AB28" s="145"/>
      <c r="AC28" s="145"/>
      <c r="AD28" s="145"/>
      <c r="AE28" s="145"/>
      <c r="AF28" s="145"/>
      <c r="AG28" s="145" t="s">
        <v>293</v>
      </c>
      <c r="AH28" s="145"/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5"/>
      <c r="BG28" s="145"/>
      <c r="BH28" s="145"/>
    </row>
    <row r="29" spans="1:60" x14ac:dyDescent="0.25">
      <c r="A29" s="155" t="s">
        <v>282</v>
      </c>
      <c r="B29" s="156" t="s">
        <v>242</v>
      </c>
      <c r="C29" s="174" t="s">
        <v>243</v>
      </c>
      <c r="D29" s="157"/>
      <c r="E29" s="158"/>
      <c r="F29" s="159"/>
      <c r="G29" s="159">
        <v>11464.95</v>
      </c>
      <c r="H29" s="159"/>
      <c r="I29" s="159">
        <v>420.43</v>
      </c>
      <c r="J29" s="159"/>
      <c r="K29" s="159">
        <v>11044.52</v>
      </c>
      <c r="L29" s="159"/>
      <c r="M29" s="159"/>
      <c r="N29" s="158"/>
      <c r="O29" s="158"/>
      <c r="P29" s="158"/>
      <c r="Q29" s="158"/>
      <c r="R29" s="159"/>
      <c r="S29" s="159"/>
      <c r="T29" s="160"/>
      <c r="U29" s="154"/>
      <c r="V29" s="154"/>
      <c r="W29" s="154"/>
      <c r="X29" s="154"/>
      <c r="Y29" s="154"/>
      <c r="AG29" t="s">
        <v>283</v>
      </c>
    </row>
    <row r="30" spans="1:60" x14ac:dyDescent="0.25">
      <c r="A30" s="167">
        <v>6</v>
      </c>
      <c r="B30" s="168" t="s">
        <v>359</v>
      </c>
      <c r="C30" s="175" t="s">
        <v>360</v>
      </c>
      <c r="D30" s="169" t="s">
        <v>361</v>
      </c>
      <c r="E30" s="170">
        <v>21.452000000000002</v>
      </c>
      <c r="F30" s="171">
        <v>247.5</v>
      </c>
      <c r="G30" s="171">
        <v>5309.37</v>
      </c>
      <c r="H30" s="171">
        <v>0</v>
      </c>
      <c r="I30" s="171">
        <v>0</v>
      </c>
      <c r="J30" s="171">
        <v>247.5</v>
      </c>
      <c r="K30" s="171">
        <v>5309.3700000000008</v>
      </c>
      <c r="L30" s="171">
        <v>21</v>
      </c>
      <c r="M30" s="171">
        <v>6424.3377</v>
      </c>
      <c r="N30" s="170">
        <v>0</v>
      </c>
      <c r="O30" s="170">
        <v>0</v>
      </c>
      <c r="P30" s="170">
        <v>0</v>
      </c>
      <c r="Q30" s="170">
        <v>0</v>
      </c>
      <c r="R30" s="171"/>
      <c r="S30" s="171" t="s">
        <v>302</v>
      </c>
      <c r="T30" s="171" t="s">
        <v>302</v>
      </c>
      <c r="U30" s="151">
        <v>0.42599999999999999</v>
      </c>
      <c r="V30" s="151">
        <v>9.1385520000000007</v>
      </c>
      <c r="W30" s="151"/>
      <c r="X30" s="151" t="s">
        <v>289</v>
      </c>
      <c r="Y30" s="151" t="s">
        <v>290</v>
      </c>
      <c r="Z30" s="145"/>
      <c r="AA30" s="145"/>
      <c r="AB30" s="145"/>
      <c r="AC30" s="145"/>
      <c r="AD30" s="145"/>
      <c r="AE30" s="145"/>
      <c r="AF30" s="145"/>
      <c r="AG30" s="145" t="s">
        <v>353</v>
      </c>
      <c r="AH30" s="145"/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  <c r="BB30" s="145"/>
      <c r="BC30" s="145"/>
      <c r="BD30" s="145"/>
      <c r="BE30" s="145"/>
      <c r="BF30" s="145"/>
      <c r="BG30" s="145"/>
      <c r="BH30" s="145"/>
    </row>
    <row r="31" spans="1:60" outlineLevel="1" x14ac:dyDescent="0.25">
      <c r="A31" s="148"/>
      <c r="B31" s="149"/>
      <c r="C31" s="240" t="s">
        <v>425</v>
      </c>
      <c r="D31" s="241"/>
      <c r="E31" s="241"/>
      <c r="F31" s="241"/>
      <c r="G31" s="241"/>
      <c r="H31" s="151"/>
      <c r="I31" s="151"/>
      <c r="J31" s="151"/>
      <c r="K31" s="151"/>
      <c r="L31" s="151"/>
      <c r="M31" s="151"/>
      <c r="N31" s="150"/>
      <c r="O31" s="150"/>
      <c r="P31" s="150"/>
      <c r="Q31" s="150"/>
      <c r="R31" s="151"/>
      <c r="S31" s="151"/>
      <c r="T31" s="151"/>
      <c r="U31" s="151"/>
      <c r="V31" s="151"/>
      <c r="W31" s="151"/>
      <c r="X31" s="151"/>
      <c r="Y31" s="151"/>
      <c r="Z31" s="145"/>
      <c r="AA31" s="145"/>
      <c r="AB31" s="145"/>
      <c r="AC31" s="145"/>
      <c r="AD31" s="145"/>
      <c r="AE31" s="145"/>
      <c r="AF31" s="145"/>
      <c r="AG31" s="145" t="s">
        <v>293</v>
      </c>
      <c r="AH31" s="145"/>
      <c r="AI31" s="145"/>
      <c r="AJ31" s="145"/>
      <c r="AK31" s="145"/>
      <c r="AL31" s="145"/>
      <c r="AM31" s="145"/>
      <c r="AN31" s="145"/>
      <c r="AO31" s="145"/>
      <c r="AP31" s="145"/>
      <c r="AQ31" s="145"/>
      <c r="AR31" s="145"/>
      <c r="AS31" s="145"/>
      <c r="AT31" s="145"/>
      <c r="AU31" s="145"/>
      <c r="AV31" s="145"/>
      <c r="AW31" s="145"/>
      <c r="AX31" s="145"/>
      <c r="AY31" s="145"/>
      <c r="AZ31" s="145"/>
      <c r="BA31" s="145"/>
      <c r="BB31" s="145"/>
      <c r="BC31" s="145"/>
      <c r="BD31" s="145"/>
      <c r="BE31" s="145"/>
      <c r="BF31" s="145"/>
      <c r="BG31" s="145"/>
      <c r="BH31" s="145"/>
    </row>
    <row r="32" spans="1:60" outlineLevel="1" x14ac:dyDescent="0.25">
      <c r="A32" s="148"/>
      <c r="B32" s="149"/>
      <c r="C32" s="176" t="s">
        <v>553</v>
      </c>
      <c r="D32" s="152"/>
      <c r="E32" s="153"/>
      <c r="F32" s="151"/>
      <c r="G32" s="151"/>
      <c r="H32" s="151"/>
      <c r="I32" s="151"/>
      <c r="J32" s="151"/>
      <c r="K32" s="151"/>
      <c r="L32" s="151"/>
      <c r="M32" s="151"/>
      <c r="N32" s="150"/>
      <c r="O32" s="150"/>
      <c r="P32" s="150"/>
      <c r="Q32" s="150"/>
      <c r="R32" s="151"/>
      <c r="S32" s="151"/>
      <c r="T32" s="151"/>
      <c r="U32" s="151"/>
      <c r="V32" s="151"/>
      <c r="W32" s="151"/>
      <c r="X32" s="151"/>
      <c r="Y32" s="151"/>
      <c r="Z32" s="145"/>
      <c r="AA32" s="145"/>
      <c r="AB32" s="145"/>
      <c r="AC32" s="145"/>
      <c r="AD32" s="145"/>
      <c r="AE32" s="145"/>
      <c r="AF32" s="145"/>
      <c r="AG32" s="145" t="s">
        <v>295</v>
      </c>
      <c r="AH32" s="145">
        <v>0</v>
      </c>
      <c r="AI32" s="145"/>
      <c r="AJ32" s="145"/>
      <c r="AK32" s="145"/>
      <c r="AL32" s="145"/>
      <c r="AM32" s="145"/>
      <c r="AN32" s="145"/>
      <c r="AO32" s="145"/>
      <c r="AP32" s="145"/>
      <c r="AQ32" s="145"/>
      <c r="AR32" s="145"/>
      <c r="AS32" s="145"/>
      <c r="AT32" s="145"/>
      <c r="AU32" s="145"/>
      <c r="AV32" s="145"/>
      <c r="AW32" s="145"/>
      <c r="AX32" s="145"/>
      <c r="AY32" s="145"/>
      <c r="AZ32" s="145"/>
      <c r="BA32" s="145"/>
      <c r="BB32" s="145"/>
      <c r="BC32" s="145"/>
      <c r="BD32" s="145"/>
      <c r="BE32" s="145"/>
      <c r="BF32" s="145"/>
      <c r="BG32" s="145"/>
      <c r="BH32" s="145"/>
    </row>
    <row r="33" spans="1:60" outlineLevel="2" x14ac:dyDescent="0.25">
      <c r="A33" s="148"/>
      <c r="B33" s="149"/>
      <c r="C33" s="176" t="s">
        <v>631</v>
      </c>
      <c r="D33" s="152"/>
      <c r="E33" s="153">
        <v>21.45</v>
      </c>
      <c r="F33" s="151"/>
      <c r="G33" s="151"/>
      <c r="H33" s="151"/>
      <c r="I33" s="151"/>
      <c r="J33" s="151"/>
      <c r="K33" s="151"/>
      <c r="L33" s="151"/>
      <c r="M33" s="151"/>
      <c r="N33" s="150"/>
      <c r="O33" s="150"/>
      <c r="P33" s="150"/>
      <c r="Q33" s="150"/>
      <c r="R33" s="151"/>
      <c r="S33" s="151"/>
      <c r="T33" s="151"/>
      <c r="U33" s="151"/>
      <c r="V33" s="151"/>
      <c r="W33" s="151"/>
      <c r="X33" s="151"/>
      <c r="Y33" s="151"/>
      <c r="Z33" s="145"/>
      <c r="AA33" s="145"/>
      <c r="AB33" s="145"/>
      <c r="AC33" s="145"/>
      <c r="AD33" s="145"/>
      <c r="AE33" s="145"/>
      <c r="AF33" s="145"/>
      <c r="AG33" s="145" t="s">
        <v>295</v>
      </c>
      <c r="AH33" s="145">
        <v>0</v>
      </c>
      <c r="AI33" s="145"/>
      <c r="AJ33" s="145"/>
      <c r="AK33" s="145"/>
      <c r="AL33" s="145"/>
      <c r="AM33" s="145"/>
      <c r="AN33" s="145"/>
      <c r="AO33" s="145"/>
      <c r="AP33" s="145"/>
      <c r="AQ33" s="145"/>
      <c r="AR33" s="145"/>
      <c r="AS33" s="145"/>
      <c r="AT33" s="145"/>
      <c r="AU33" s="145"/>
      <c r="AV33" s="145"/>
      <c r="AW33" s="145"/>
      <c r="AX33" s="145"/>
      <c r="AY33" s="145"/>
      <c r="AZ33" s="145"/>
      <c r="BA33" s="145"/>
      <c r="BB33" s="145"/>
      <c r="BC33" s="145"/>
      <c r="BD33" s="145"/>
      <c r="BE33" s="145"/>
      <c r="BF33" s="145"/>
      <c r="BG33" s="145"/>
      <c r="BH33" s="145"/>
    </row>
    <row r="34" spans="1:60" x14ac:dyDescent="0.25">
      <c r="A34" s="167">
        <v>7</v>
      </c>
      <c r="B34" s="168" t="s">
        <v>595</v>
      </c>
      <c r="C34" s="175" t="s">
        <v>596</v>
      </c>
      <c r="D34" s="169" t="s">
        <v>361</v>
      </c>
      <c r="E34" s="170">
        <v>30.637</v>
      </c>
      <c r="F34" s="171">
        <v>179.5</v>
      </c>
      <c r="G34" s="171">
        <v>5499.34</v>
      </c>
      <c r="H34" s="171">
        <v>0</v>
      </c>
      <c r="I34" s="171">
        <v>0</v>
      </c>
      <c r="J34" s="171">
        <v>179.5</v>
      </c>
      <c r="K34" s="171">
        <v>5499.3415000000005</v>
      </c>
      <c r="L34" s="171">
        <v>21</v>
      </c>
      <c r="M34" s="171">
        <v>6654.2013999999999</v>
      </c>
      <c r="N34" s="170">
        <v>0</v>
      </c>
      <c r="O34" s="170">
        <v>0</v>
      </c>
      <c r="P34" s="170">
        <v>0</v>
      </c>
      <c r="Q34" s="170">
        <v>0</v>
      </c>
      <c r="R34" s="171"/>
      <c r="S34" s="171" t="s">
        <v>302</v>
      </c>
      <c r="T34" s="171" t="s">
        <v>302</v>
      </c>
      <c r="U34" s="151">
        <v>0.30399999999999999</v>
      </c>
      <c r="V34" s="151">
        <v>9.3136480000000006</v>
      </c>
      <c r="W34" s="151"/>
      <c r="X34" s="151" t="s">
        <v>289</v>
      </c>
      <c r="Y34" s="151" t="s">
        <v>290</v>
      </c>
      <c r="Z34" s="145"/>
      <c r="AA34" s="145"/>
      <c r="AB34" s="145"/>
      <c r="AC34" s="145"/>
      <c r="AD34" s="145"/>
      <c r="AE34" s="145"/>
      <c r="AF34" s="145"/>
      <c r="AG34" s="145" t="s">
        <v>353</v>
      </c>
      <c r="AH34" s="145"/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</row>
    <row r="35" spans="1:60" outlineLevel="1" x14ac:dyDescent="0.25">
      <c r="A35" s="148"/>
      <c r="B35" s="149"/>
      <c r="C35" s="240" t="s">
        <v>425</v>
      </c>
      <c r="D35" s="241"/>
      <c r="E35" s="241"/>
      <c r="F35" s="241"/>
      <c r="G35" s="241"/>
      <c r="H35" s="151"/>
      <c r="I35" s="151"/>
      <c r="J35" s="151"/>
      <c r="K35" s="151"/>
      <c r="L35" s="151"/>
      <c r="M35" s="151"/>
      <c r="N35" s="150"/>
      <c r="O35" s="150"/>
      <c r="P35" s="150"/>
      <c r="Q35" s="150"/>
      <c r="R35" s="151"/>
      <c r="S35" s="151"/>
      <c r="T35" s="151"/>
      <c r="U35" s="151"/>
      <c r="V35" s="151"/>
      <c r="W35" s="151"/>
      <c r="X35" s="151"/>
      <c r="Y35" s="151"/>
      <c r="Z35" s="145"/>
      <c r="AA35" s="145"/>
      <c r="AB35" s="145"/>
      <c r="AC35" s="145"/>
      <c r="AD35" s="145"/>
      <c r="AE35" s="145"/>
      <c r="AF35" s="145"/>
      <c r="AG35" s="145" t="s">
        <v>293</v>
      </c>
      <c r="AH35" s="145"/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</row>
    <row r="36" spans="1:60" outlineLevel="1" x14ac:dyDescent="0.25">
      <c r="A36" s="148"/>
      <c r="B36" s="149"/>
      <c r="C36" s="176" t="s">
        <v>553</v>
      </c>
      <c r="D36" s="152"/>
      <c r="E36" s="153"/>
      <c r="F36" s="151"/>
      <c r="G36" s="151"/>
      <c r="H36" s="151"/>
      <c r="I36" s="151"/>
      <c r="J36" s="151"/>
      <c r="K36" s="151"/>
      <c r="L36" s="151"/>
      <c r="M36" s="151"/>
      <c r="N36" s="150"/>
      <c r="O36" s="150"/>
      <c r="P36" s="150"/>
      <c r="Q36" s="150"/>
      <c r="R36" s="151"/>
      <c r="S36" s="151"/>
      <c r="T36" s="151"/>
      <c r="U36" s="151"/>
      <c r="V36" s="151"/>
      <c r="W36" s="151"/>
      <c r="X36" s="151"/>
      <c r="Y36" s="151"/>
      <c r="Z36" s="145"/>
      <c r="AA36" s="145"/>
      <c r="AB36" s="145"/>
      <c r="AC36" s="145"/>
      <c r="AD36" s="145"/>
      <c r="AE36" s="145"/>
      <c r="AF36" s="145"/>
      <c r="AG36" s="145" t="s">
        <v>295</v>
      </c>
      <c r="AH36" s="145">
        <v>0</v>
      </c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</row>
    <row r="37" spans="1:60" outlineLevel="2" x14ac:dyDescent="0.25">
      <c r="A37" s="148"/>
      <c r="B37" s="149"/>
      <c r="C37" s="176" t="s">
        <v>632</v>
      </c>
      <c r="D37" s="152"/>
      <c r="E37" s="153">
        <v>30.64</v>
      </c>
      <c r="F37" s="151"/>
      <c r="G37" s="151"/>
      <c r="H37" s="151"/>
      <c r="I37" s="151"/>
      <c r="J37" s="151"/>
      <c r="K37" s="151"/>
      <c r="L37" s="151"/>
      <c r="M37" s="151"/>
      <c r="N37" s="150"/>
      <c r="O37" s="150"/>
      <c r="P37" s="150"/>
      <c r="Q37" s="150"/>
      <c r="R37" s="151"/>
      <c r="S37" s="151"/>
      <c r="T37" s="151"/>
      <c r="U37" s="151"/>
      <c r="V37" s="151"/>
      <c r="W37" s="151"/>
      <c r="X37" s="151"/>
      <c r="Y37" s="151"/>
      <c r="Z37" s="145"/>
      <c r="AA37" s="145"/>
      <c r="AB37" s="145"/>
      <c r="AC37" s="145"/>
      <c r="AD37" s="145"/>
      <c r="AE37" s="145"/>
      <c r="AF37" s="145"/>
      <c r="AG37" s="145" t="s">
        <v>295</v>
      </c>
      <c r="AH37" s="145">
        <v>0</v>
      </c>
      <c r="AI37" s="145"/>
      <c r="AJ37" s="145"/>
      <c r="AK37" s="145"/>
      <c r="AL37" s="145"/>
      <c r="AM37" s="145"/>
      <c r="AN37" s="145"/>
      <c r="AO37" s="145"/>
      <c r="AP37" s="145"/>
      <c r="AQ37" s="145"/>
      <c r="AR37" s="145"/>
      <c r="AS37" s="145"/>
      <c r="AT37" s="145"/>
      <c r="AU37" s="145"/>
      <c r="AV37" s="145"/>
      <c r="AW37" s="145"/>
      <c r="AX37" s="145"/>
      <c r="AY37" s="145"/>
      <c r="AZ37" s="145"/>
      <c r="BA37" s="145"/>
      <c r="BB37" s="145"/>
      <c r="BC37" s="145"/>
      <c r="BD37" s="145"/>
      <c r="BE37" s="145"/>
      <c r="BF37" s="145"/>
      <c r="BG37" s="145"/>
      <c r="BH37" s="145"/>
    </row>
    <row r="38" spans="1:60" ht="20.399999999999999" x14ac:dyDescent="0.25">
      <c r="A38" s="167">
        <v>8</v>
      </c>
      <c r="B38" s="168" t="s">
        <v>633</v>
      </c>
      <c r="C38" s="175" t="s">
        <v>634</v>
      </c>
      <c r="D38" s="169" t="s">
        <v>286</v>
      </c>
      <c r="E38" s="170">
        <v>1.0070000000000001E-2</v>
      </c>
      <c r="F38" s="171">
        <v>30600</v>
      </c>
      <c r="G38" s="171">
        <v>308.14</v>
      </c>
      <c r="H38" s="171">
        <v>30600</v>
      </c>
      <c r="I38" s="171">
        <v>308.14200000000005</v>
      </c>
      <c r="J38" s="171">
        <v>0</v>
      </c>
      <c r="K38" s="171">
        <v>0</v>
      </c>
      <c r="L38" s="171">
        <v>21</v>
      </c>
      <c r="M38" s="171">
        <v>372.8494</v>
      </c>
      <c r="N38" s="170">
        <v>0</v>
      </c>
      <c r="O38" s="170">
        <v>0</v>
      </c>
      <c r="P38" s="170">
        <v>0</v>
      </c>
      <c r="Q38" s="170">
        <v>0</v>
      </c>
      <c r="R38" s="171" t="s">
        <v>430</v>
      </c>
      <c r="S38" s="171" t="s">
        <v>302</v>
      </c>
      <c r="T38" s="171" t="s">
        <v>302</v>
      </c>
      <c r="U38" s="151">
        <v>0</v>
      </c>
      <c r="V38" s="151">
        <v>0</v>
      </c>
      <c r="W38" s="151"/>
      <c r="X38" s="151" t="s">
        <v>431</v>
      </c>
      <c r="Y38" s="151" t="s">
        <v>290</v>
      </c>
      <c r="Z38" s="145"/>
      <c r="AA38" s="145"/>
      <c r="AB38" s="145"/>
      <c r="AC38" s="145"/>
      <c r="AD38" s="145"/>
      <c r="AE38" s="145"/>
      <c r="AF38" s="145"/>
      <c r="AG38" s="145" t="s">
        <v>432</v>
      </c>
      <c r="AH38" s="145"/>
      <c r="AI38" s="145"/>
      <c r="AJ38" s="145"/>
      <c r="AK38" s="145"/>
      <c r="AL38" s="145"/>
      <c r="AM38" s="145"/>
      <c r="AN38" s="145"/>
      <c r="AO38" s="145"/>
      <c r="AP38" s="145"/>
      <c r="AQ38" s="145"/>
      <c r="AR38" s="145"/>
      <c r="AS38" s="145"/>
      <c r="AT38" s="145"/>
      <c r="AU38" s="145"/>
      <c r="AV38" s="145"/>
      <c r="AW38" s="145"/>
      <c r="AX38" s="145"/>
      <c r="AY38" s="145"/>
      <c r="AZ38" s="145"/>
      <c r="BA38" s="145"/>
      <c r="BB38" s="145"/>
      <c r="BC38" s="145"/>
      <c r="BD38" s="145"/>
      <c r="BE38" s="145"/>
      <c r="BF38" s="145"/>
      <c r="BG38" s="145"/>
      <c r="BH38" s="145"/>
    </row>
    <row r="39" spans="1:60" outlineLevel="1" x14ac:dyDescent="0.25">
      <c r="A39" s="148"/>
      <c r="B39" s="149"/>
      <c r="C39" s="240" t="s">
        <v>425</v>
      </c>
      <c r="D39" s="241"/>
      <c r="E39" s="241"/>
      <c r="F39" s="241"/>
      <c r="G39" s="241"/>
      <c r="H39" s="151"/>
      <c r="I39" s="151"/>
      <c r="J39" s="151"/>
      <c r="K39" s="151"/>
      <c r="L39" s="151"/>
      <c r="M39" s="151"/>
      <c r="N39" s="150"/>
      <c r="O39" s="150"/>
      <c r="P39" s="150"/>
      <c r="Q39" s="150"/>
      <c r="R39" s="151"/>
      <c r="S39" s="151"/>
      <c r="T39" s="151"/>
      <c r="U39" s="151"/>
      <c r="V39" s="151"/>
      <c r="W39" s="151"/>
      <c r="X39" s="151"/>
      <c r="Y39" s="151"/>
      <c r="Z39" s="145"/>
      <c r="AA39" s="145"/>
      <c r="AB39" s="145"/>
      <c r="AC39" s="145"/>
      <c r="AD39" s="145"/>
      <c r="AE39" s="145"/>
      <c r="AF39" s="145"/>
      <c r="AG39" s="145" t="s">
        <v>293</v>
      </c>
      <c r="AH39" s="145"/>
      <c r="AI39" s="145"/>
      <c r="AJ39" s="145"/>
      <c r="AK39" s="145"/>
      <c r="AL39" s="145"/>
      <c r="AM39" s="145"/>
      <c r="AN39" s="145"/>
      <c r="AO39" s="145"/>
      <c r="AP39" s="145"/>
      <c r="AQ39" s="145"/>
      <c r="AR39" s="145"/>
      <c r="AS39" s="145"/>
      <c r="AT39" s="145"/>
      <c r="AU39" s="145"/>
      <c r="AV39" s="145"/>
      <c r="AW39" s="145"/>
      <c r="AX39" s="145"/>
      <c r="AY39" s="145"/>
      <c r="AZ39" s="145"/>
      <c r="BA39" s="145"/>
      <c r="BB39" s="145"/>
      <c r="BC39" s="145"/>
      <c r="BD39" s="145"/>
      <c r="BE39" s="145"/>
      <c r="BF39" s="145"/>
      <c r="BG39" s="145"/>
      <c r="BH39" s="145"/>
    </row>
    <row r="40" spans="1:60" outlineLevel="1" x14ac:dyDescent="0.25">
      <c r="A40" s="148"/>
      <c r="B40" s="149"/>
      <c r="C40" s="176" t="s">
        <v>635</v>
      </c>
      <c r="D40" s="152"/>
      <c r="E40" s="153"/>
      <c r="F40" s="151"/>
      <c r="G40" s="151"/>
      <c r="H40" s="151"/>
      <c r="I40" s="151"/>
      <c r="J40" s="151"/>
      <c r="K40" s="151"/>
      <c r="L40" s="151"/>
      <c r="M40" s="151"/>
      <c r="N40" s="150"/>
      <c r="O40" s="150"/>
      <c r="P40" s="150"/>
      <c r="Q40" s="150"/>
      <c r="R40" s="151"/>
      <c r="S40" s="151"/>
      <c r="T40" s="151"/>
      <c r="U40" s="151"/>
      <c r="V40" s="151"/>
      <c r="W40" s="151"/>
      <c r="X40" s="151"/>
      <c r="Y40" s="151"/>
      <c r="Z40" s="145"/>
      <c r="AA40" s="145"/>
      <c r="AB40" s="145"/>
      <c r="AC40" s="145"/>
      <c r="AD40" s="145"/>
      <c r="AE40" s="145"/>
      <c r="AF40" s="145"/>
      <c r="AG40" s="145" t="s">
        <v>295</v>
      </c>
      <c r="AH40" s="145">
        <v>0</v>
      </c>
      <c r="AI40" s="145"/>
      <c r="AJ40" s="145"/>
      <c r="AK40" s="145"/>
      <c r="AL40" s="145"/>
      <c r="AM40" s="145"/>
      <c r="AN40" s="145"/>
      <c r="AO40" s="145"/>
      <c r="AP40" s="145"/>
      <c r="AQ40" s="145"/>
      <c r="AR40" s="145"/>
      <c r="AS40" s="145"/>
      <c r="AT40" s="145"/>
      <c r="AU40" s="145"/>
      <c r="AV40" s="145"/>
      <c r="AW40" s="145"/>
      <c r="AX40" s="145"/>
      <c r="AY40" s="145"/>
      <c r="AZ40" s="145"/>
      <c r="BA40" s="145"/>
      <c r="BB40" s="145"/>
      <c r="BC40" s="145"/>
      <c r="BD40" s="145"/>
      <c r="BE40" s="145"/>
      <c r="BF40" s="145"/>
      <c r="BG40" s="145"/>
      <c r="BH40" s="145"/>
    </row>
    <row r="41" spans="1:60" outlineLevel="2" x14ac:dyDescent="0.25">
      <c r="A41" s="148"/>
      <c r="B41" s="149"/>
      <c r="C41" s="176" t="s">
        <v>636</v>
      </c>
      <c r="D41" s="152"/>
      <c r="E41" s="153"/>
      <c r="F41" s="151"/>
      <c r="G41" s="151"/>
      <c r="H41" s="151"/>
      <c r="I41" s="151"/>
      <c r="J41" s="151"/>
      <c r="K41" s="151"/>
      <c r="L41" s="151"/>
      <c r="M41" s="151"/>
      <c r="N41" s="150"/>
      <c r="O41" s="150"/>
      <c r="P41" s="150"/>
      <c r="Q41" s="150"/>
      <c r="R41" s="151"/>
      <c r="S41" s="151"/>
      <c r="T41" s="151"/>
      <c r="U41" s="151"/>
      <c r="V41" s="151"/>
      <c r="W41" s="151"/>
      <c r="X41" s="151"/>
      <c r="Y41" s="151"/>
      <c r="Z41" s="145"/>
      <c r="AA41" s="145"/>
      <c r="AB41" s="145"/>
      <c r="AC41" s="145"/>
      <c r="AD41" s="145"/>
      <c r="AE41" s="145"/>
      <c r="AF41" s="145"/>
      <c r="AG41" s="145" t="s">
        <v>295</v>
      </c>
      <c r="AH41" s="145">
        <v>0</v>
      </c>
      <c r="AI41" s="145"/>
      <c r="AJ41" s="145"/>
      <c r="AK41" s="145"/>
      <c r="AL41" s="145"/>
      <c r="AM41" s="145"/>
      <c r="AN41" s="145"/>
      <c r="AO41" s="145"/>
      <c r="AP41" s="145"/>
      <c r="AQ41" s="145"/>
      <c r="AR41" s="145"/>
      <c r="AS41" s="145"/>
      <c r="AT41" s="145"/>
      <c r="AU41" s="145"/>
      <c r="AV41" s="145"/>
      <c r="AW41" s="145"/>
      <c r="AX41" s="145"/>
      <c r="AY41" s="145"/>
      <c r="AZ41" s="145"/>
      <c r="BA41" s="145"/>
      <c r="BB41" s="145"/>
      <c r="BC41" s="145"/>
      <c r="BD41" s="145"/>
      <c r="BE41" s="145"/>
      <c r="BF41" s="145"/>
      <c r="BG41" s="145"/>
      <c r="BH41" s="145"/>
    </row>
    <row r="42" spans="1:60" outlineLevel="2" x14ac:dyDescent="0.25">
      <c r="A42" s="148"/>
      <c r="B42" s="149"/>
      <c r="C42" s="176" t="s">
        <v>637</v>
      </c>
      <c r="D42" s="152"/>
      <c r="E42" s="153">
        <v>0.01</v>
      </c>
      <c r="F42" s="151"/>
      <c r="G42" s="151"/>
      <c r="H42" s="151"/>
      <c r="I42" s="151"/>
      <c r="J42" s="151"/>
      <c r="K42" s="151"/>
      <c r="L42" s="151"/>
      <c r="M42" s="151"/>
      <c r="N42" s="150"/>
      <c r="O42" s="150"/>
      <c r="P42" s="150"/>
      <c r="Q42" s="150"/>
      <c r="R42" s="151"/>
      <c r="S42" s="151"/>
      <c r="T42" s="151"/>
      <c r="U42" s="151"/>
      <c r="V42" s="151"/>
      <c r="W42" s="151"/>
      <c r="X42" s="151"/>
      <c r="Y42" s="151"/>
      <c r="Z42" s="145"/>
      <c r="AA42" s="145"/>
      <c r="AB42" s="145"/>
      <c r="AC42" s="145"/>
      <c r="AD42" s="145"/>
      <c r="AE42" s="145"/>
      <c r="AF42" s="145"/>
      <c r="AG42" s="145" t="s">
        <v>295</v>
      </c>
      <c r="AH42" s="145">
        <v>0</v>
      </c>
      <c r="AI42" s="145"/>
      <c r="AJ42" s="145"/>
      <c r="AK42" s="145"/>
      <c r="AL42" s="145"/>
      <c r="AM42" s="145"/>
      <c r="AN42" s="145"/>
      <c r="AO42" s="145"/>
      <c r="AP42" s="145"/>
      <c r="AQ42" s="145"/>
      <c r="AR42" s="145"/>
      <c r="AS42" s="145"/>
      <c r="AT42" s="145"/>
      <c r="AU42" s="145"/>
      <c r="AV42" s="145"/>
      <c r="AW42" s="145"/>
      <c r="AX42" s="145"/>
      <c r="AY42" s="145"/>
      <c r="AZ42" s="145"/>
      <c r="BA42" s="145"/>
      <c r="BB42" s="145"/>
      <c r="BC42" s="145"/>
      <c r="BD42" s="145"/>
      <c r="BE42" s="145"/>
      <c r="BF42" s="145"/>
      <c r="BG42" s="145"/>
      <c r="BH42" s="145"/>
    </row>
    <row r="43" spans="1:60" x14ac:dyDescent="0.25">
      <c r="A43" s="167">
        <v>9</v>
      </c>
      <c r="B43" s="168" t="s">
        <v>612</v>
      </c>
      <c r="C43" s="175" t="s">
        <v>613</v>
      </c>
      <c r="D43" s="169" t="s">
        <v>286</v>
      </c>
      <c r="E43" s="170">
        <v>3.14E-3</v>
      </c>
      <c r="F43" s="171">
        <v>35760</v>
      </c>
      <c r="G43" s="171">
        <v>112.29</v>
      </c>
      <c r="H43" s="171">
        <v>35760</v>
      </c>
      <c r="I43" s="171">
        <v>112.2864</v>
      </c>
      <c r="J43" s="171">
        <v>0</v>
      </c>
      <c r="K43" s="171">
        <v>0</v>
      </c>
      <c r="L43" s="171">
        <v>21</v>
      </c>
      <c r="M43" s="171">
        <v>135.87090000000001</v>
      </c>
      <c r="N43" s="170">
        <v>0</v>
      </c>
      <c r="O43" s="170">
        <v>0</v>
      </c>
      <c r="P43" s="170">
        <v>0</v>
      </c>
      <c r="Q43" s="170">
        <v>0</v>
      </c>
      <c r="R43" s="171" t="s">
        <v>430</v>
      </c>
      <c r="S43" s="171" t="s">
        <v>302</v>
      </c>
      <c r="T43" s="171" t="s">
        <v>302</v>
      </c>
      <c r="U43" s="151">
        <v>0</v>
      </c>
      <c r="V43" s="151">
        <v>0</v>
      </c>
      <c r="W43" s="151"/>
      <c r="X43" s="151" t="s">
        <v>431</v>
      </c>
      <c r="Y43" s="151" t="s">
        <v>290</v>
      </c>
      <c r="Z43" s="145"/>
      <c r="AA43" s="145"/>
      <c r="AB43" s="145"/>
      <c r="AC43" s="145"/>
      <c r="AD43" s="145"/>
      <c r="AE43" s="145"/>
      <c r="AF43" s="145"/>
      <c r="AG43" s="145" t="s">
        <v>432</v>
      </c>
      <c r="AH43" s="145"/>
      <c r="AI43" s="145"/>
      <c r="AJ43" s="145"/>
      <c r="AK43" s="145"/>
      <c r="AL43" s="145"/>
      <c r="AM43" s="145"/>
      <c r="AN43" s="145"/>
      <c r="AO43" s="145"/>
      <c r="AP43" s="145"/>
      <c r="AQ43" s="145"/>
      <c r="AR43" s="145"/>
      <c r="AS43" s="145"/>
      <c r="AT43" s="145"/>
      <c r="AU43" s="145"/>
      <c r="AV43" s="145"/>
      <c r="AW43" s="145"/>
      <c r="AX43" s="145"/>
      <c r="AY43" s="145"/>
      <c r="AZ43" s="145"/>
      <c r="BA43" s="145"/>
      <c r="BB43" s="145"/>
      <c r="BC43" s="145"/>
      <c r="BD43" s="145"/>
      <c r="BE43" s="145"/>
      <c r="BF43" s="145"/>
      <c r="BG43" s="145"/>
      <c r="BH43" s="145"/>
    </row>
    <row r="44" spans="1:60" outlineLevel="1" x14ac:dyDescent="0.25">
      <c r="A44" s="148"/>
      <c r="B44" s="149"/>
      <c r="C44" s="240" t="s">
        <v>425</v>
      </c>
      <c r="D44" s="241"/>
      <c r="E44" s="241"/>
      <c r="F44" s="241"/>
      <c r="G44" s="241"/>
      <c r="H44" s="151"/>
      <c r="I44" s="151"/>
      <c r="J44" s="151"/>
      <c r="K44" s="151"/>
      <c r="L44" s="151"/>
      <c r="M44" s="151"/>
      <c r="N44" s="150"/>
      <c r="O44" s="150"/>
      <c r="P44" s="150"/>
      <c r="Q44" s="150"/>
      <c r="R44" s="151"/>
      <c r="S44" s="151"/>
      <c r="T44" s="151"/>
      <c r="U44" s="151"/>
      <c r="V44" s="151"/>
      <c r="W44" s="151"/>
      <c r="X44" s="151"/>
      <c r="Y44" s="151"/>
      <c r="Z44" s="145"/>
      <c r="AA44" s="145"/>
      <c r="AB44" s="145"/>
      <c r="AC44" s="145"/>
      <c r="AD44" s="145"/>
      <c r="AE44" s="145"/>
      <c r="AF44" s="145"/>
      <c r="AG44" s="145" t="s">
        <v>293</v>
      </c>
      <c r="AH44" s="145"/>
      <c r="AI44" s="145"/>
      <c r="AJ44" s="145"/>
      <c r="AK44" s="145"/>
      <c r="AL44" s="145"/>
      <c r="AM44" s="145"/>
      <c r="AN44" s="145"/>
      <c r="AO44" s="145"/>
      <c r="AP44" s="145"/>
      <c r="AQ44" s="145"/>
      <c r="AR44" s="145"/>
      <c r="AS44" s="145"/>
      <c r="AT44" s="145"/>
      <c r="AU44" s="145"/>
      <c r="AV44" s="145"/>
      <c r="AW44" s="145"/>
      <c r="AX44" s="145"/>
      <c r="AY44" s="145"/>
      <c r="AZ44" s="145"/>
      <c r="BA44" s="145"/>
      <c r="BB44" s="145"/>
      <c r="BC44" s="145"/>
      <c r="BD44" s="145"/>
      <c r="BE44" s="145"/>
      <c r="BF44" s="145"/>
      <c r="BG44" s="145"/>
      <c r="BH44" s="145"/>
    </row>
    <row r="45" spans="1:60" x14ac:dyDescent="0.25">
      <c r="A45" s="167">
        <v>10</v>
      </c>
      <c r="B45" s="168" t="s">
        <v>374</v>
      </c>
      <c r="C45" s="175" t="s">
        <v>375</v>
      </c>
      <c r="D45" s="169" t="s">
        <v>0</v>
      </c>
      <c r="E45" s="170">
        <v>112.2914</v>
      </c>
      <c r="F45" s="171">
        <v>2.1</v>
      </c>
      <c r="G45" s="171">
        <v>235.81</v>
      </c>
      <c r="H45" s="171">
        <v>0</v>
      </c>
      <c r="I45" s="171">
        <v>0</v>
      </c>
      <c r="J45" s="171">
        <v>2.1</v>
      </c>
      <c r="K45" s="171">
        <v>235.81193999999999</v>
      </c>
      <c r="L45" s="171">
        <v>21</v>
      </c>
      <c r="M45" s="171">
        <v>285.33010000000002</v>
      </c>
      <c r="N45" s="170">
        <v>0</v>
      </c>
      <c r="O45" s="170">
        <v>0</v>
      </c>
      <c r="P45" s="170">
        <v>0</v>
      </c>
      <c r="Q45" s="170">
        <v>0</v>
      </c>
      <c r="R45" s="171"/>
      <c r="S45" s="171" t="s">
        <v>302</v>
      </c>
      <c r="T45" s="171" t="s">
        <v>302</v>
      </c>
      <c r="U45" s="151">
        <v>0</v>
      </c>
      <c r="V45" s="151">
        <v>0</v>
      </c>
      <c r="W45" s="151"/>
      <c r="X45" s="151" t="s">
        <v>214</v>
      </c>
      <c r="Y45" s="151" t="s">
        <v>290</v>
      </c>
      <c r="Z45" s="145"/>
      <c r="AA45" s="145"/>
      <c r="AB45" s="145"/>
      <c r="AC45" s="145"/>
      <c r="AD45" s="145"/>
      <c r="AE45" s="145"/>
      <c r="AF45" s="145"/>
      <c r="AG45" s="145" t="s">
        <v>347</v>
      </c>
      <c r="AH45" s="145"/>
      <c r="AI45" s="145"/>
      <c r="AJ45" s="145"/>
      <c r="AK45" s="145"/>
      <c r="AL45" s="145"/>
      <c r="AM45" s="145"/>
      <c r="AN45" s="145"/>
      <c r="AO45" s="145"/>
      <c r="AP45" s="145"/>
      <c r="AQ45" s="145"/>
      <c r="AR45" s="145"/>
      <c r="AS45" s="145"/>
      <c r="AT45" s="145"/>
      <c r="AU45" s="145"/>
      <c r="AV45" s="145"/>
      <c r="AW45" s="145"/>
      <c r="AX45" s="145"/>
      <c r="AY45" s="145"/>
      <c r="AZ45" s="145"/>
      <c r="BA45" s="145"/>
      <c r="BB45" s="145"/>
      <c r="BC45" s="145"/>
      <c r="BD45" s="145"/>
      <c r="BE45" s="145"/>
      <c r="BF45" s="145"/>
      <c r="BG45" s="145"/>
      <c r="BH45" s="145"/>
    </row>
    <row r="46" spans="1:60" outlineLevel="1" x14ac:dyDescent="0.25">
      <c r="A46" s="148"/>
      <c r="B46" s="149"/>
      <c r="C46" s="240" t="s">
        <v>425</v>
      </c>
      <c r="D46" s="241"/>
      <c r="E46" s="241"/>
      <c r="F46" s="241"/>
      <c r="G46" s="241"/>
      <c r="H46" s="151"/>
      <c r="I46" s="151"/>
      <c r="J46" s="151"/>
      <c r="K46" s="151"/>
      <c r="L46" s="151"/>
      <c r="M46" s="151"/>
      <c r="N46" s="150"/>
      <c r="O46" s="150"/>
      <c r="P46" s="150"/>
      <c r="Q46" s="150"/>
      <c r="R46" s="151"/>
      <c r="S46" s="151"/>
      <c r="T46" s="151"/>
      <c r="U46" s="151"/>
      <c r="V46" s="151"/>
      <c r="W46" s="151"/>
      <c r="X46" s="151"/>
      <c r="Y46" s="151"/>
      <c r="Z46" s="145"/>
      <c r="AA46" s="145"/>
      <c r="AB46" s="145"/>
      <c r="AC46" s="145"/>
      <c r="AD46" s="145"/>
      <c r="AE46" s="145"/>
      <c r="AF46" s="145"/>
      <c r="AG46" s="145" t="s">
        <v>293</v>
      </c>
      <c r="AH46" s="145"/>
      <c r="AI46" s="145"/>
      <c r="AJ46" s="145"/>
      <c r="AK46" s="145"/>
      <c r="AL46" s="145"/>
      <c r="AM46" s="145"/>
      <c r="AN46" s="145"/>
      <c r="AO46" s="145"/>
      <c r="AP46" s="145"/>
      <c r="AQ46" s="145"/>
      <c r="AR46" s="145"/>
      <c r="AS46" s="145"/>
      <c r="AT46" s="145"/>
      <c r="AU46" s="145"/>
      <c r="AV46" s="145"/>
      <c r="AW46" s="145"/>
      <c r="AX46" s="145"/>
      <c r="AY46" s="145"/>
      <c r="AZ46" s="145"/>
      <c r="BA46" s="145"/>
      <c r="BB46" s="145"/>
      <c r="BC46" s="145"/>
      <c r="BD46" s="145"/>
      <c r="BE46" s="145"/>
      <c r="BF46" s="145"/>
      <c r="BG46" s="145"/>
      <c r="BH46" s="145"/>
    </row>
    <row r="47" spans="1:60" x14ac:dyDescent="0.25">
      <c r="A47" s="155" t="s">
        <v>282</v>
      </c>
      <c r="B47" s="156" t="s">
        <v>246</v>
      </c>
      <c r="C47" s="174" t="s">
        <v>247</v>
      </c>
      <c r="D47" s="157"/>
      <c r="E47" s="158"/>
      <c r="F47" s="159"/>
      <c r="G47" s="159">
        <v>6868.2</v>
      </c>
      <c r="H47" s="159"/>
      <c r="I47" s="159">
        <v>0</v>
      </c>
      <c r="J47" s="159"/>
      <c r="K47" s="159">
        <v>6868.2</v>
      </c>
      <c r="L47" s="159"/>
      <c r="M47" s="159"/>
      <c r="N47" s="158"/>
      <c r="O47" s="158"/>
      <c r="P47" s="158"/>
      <c r="Q47" s="158"/>
      <c r="R47" s="159"/>
      <c r="S47" s="159"/>
      <c r="T47" s="160"/>
      <c r="U47" s="154"/>
      <c r="V47" s="154"/>
      <c r="W47" s="154"/>
      <c r="X47" s="154"/>
      <c r="Y47" s="154"/>
      <c r="AG47" t="s">
        <v>283</v>
      </c>
    </row>
    <row r="48" spans="1:60" ht="30.6" x14ac:dyDescent="0.25">
      <c r="A48" s="167">
        <v>11</v>
      </c>
      <c r="B48" s="168" t="s">
        <v>376</v>
      </c>
      <c r="C48" s="175" t="s">
        <v>377</v>
      </c>
      <c r="D48" s="169" t="s">
        <v>306</v>
      </c>
      <c r="E48" s="170">
        <v>15.715999999999999</v>
      </c>
      <c r="F48" s="171">
        <v>63.59</v>
      </c>
      <c r="G48" s="171">
        <v>999.38</v>
      </c>
      <c r="H48" s="171">
        <v>0</v>
      </c>
      <c r="I48" s="171">
        <v>0</v>
      </c>
      <c r="J48" s="171">
        <v>63.59</v>
      </c>
      <c r="K48" s="171">
        <v>999.38044000000002</v>
      </c>
      <c r="L48" s="171">
        <v>21</v>
      </c>
      <c r="M48" s="171">
        <v>1209.2498000000001</v>
      </c>
      <c r="N48" s="170">
        <v>0</v>
      </c>
      <c r="O48" s="170">
        <v>0</v>
      </c>
      <c r="P48" s="170">
        <v>0</v>
      </c>
      <c r="Q48" s="170">
        <v>0</v>
      </c>
      <c r="R48" s="171"/>
      <c r="S48" s="171" t="s">
        <v>287</v>
      </c>
      <c r="T48" s="172" t="s">
        <v>288</v>
      </c>
      <c r="U48" s="151">
        <v>0</v>
      </c>
      <c r="V48" s="151">
        <v>0</v>
      </c>
      <c r="W48" s="151"/>
      <c r="X48" s="151" t="s">
        <v>289</v>
      </c>
      <c r="Y48" s="151" t="s">
        <v>290</v>
      </c>
      <c r="Z48" s="145"/>
      <c r="AA48" s="145"/>
      <c r="AB48" s="145"/>
      <c r="AC48" s="145"/>
      <c r="AD48" s="145"/>
      <c r="AE48" s="145"/>
      <c r="AF48" s="145"/>
      <c r="AG48" s="145" t="s">
        <v>353</v>
      </c>
      <c r="AH48" s="145"/>
      <c r="AI48" s="145"/>
      <c r="AJ48" s="145"/>
      <c r="AK48" s="145"/>
      <c r="AL48" s="145"/>
      <c r="AM48" s="145"/>
      <c r="AN48" s="145"/>
      <c r="AO48" s="145"/>
      <c r="AP48" s="145"/>
      <c r="AQ48" s="145"/>
      <c r="AR48" s="145"/>
      <c r="AS48" s="145"/>
      <c r="AT48" s="145"/>
      <c r="AU48" s="145"/>
      <c r="AV48" s="145"/>
      <c r="AW48" s="145"/>
      <c r="AX48" s="145"/>
      <c r="AY48" s="145"/>
      <c r="AZ48" s="145"/>
      <c r="BA48" s="145"/>
      <c r="BB48" s="145"/>
      <c r="BC48" s="145"/>
      <c r="BD48" s="145"/>
      <c r="BE48" s="145"/>
      <c r="BF48" s="145"/>
      <c r="BG48" s="145"/>
      <c r="BH48" s="145"/>
    </row>
    <row r="49" spans="1:60" outlineLevel="1" x14ac:dyDescent="0.25">
      <c r="A49" s="148"/>
      <c r="B49" s="149"/>
      <c r="C49" s="240" t="s">
        <v>614</v>
      </c>
      <c r="D49" s="241"/>
      <c r="E49" s="241"/>
      <c r="F49" s="241"/>
      <c r="G49" s="241"/>
      <c r="H49" s="151"/>
      <c r="I49" s="151"/>
      <c r="J49" s="151"/>
      <c r="K49" s="151"/>
      <c r="L49" s="151"/>
      <c r="M49" s="151"/>
      <c r="N49" s="150"/>
      <c r="O49" s="150"/>
      <c r="P49" s="150"/>
      <c r="Q49" s="150"/>
      <c r="R49" s="151"/>
      <c r="S49" s="151"/>
      <c r="T49" s="151"/>
      <c r="U49" s="151"/>
      <c r="V49" s="151"/>
      <c r="W49" s="151"/>
      <c r="X49" s="151"/>
      <c r="Y49" s="151"/>
      <c r="Z49" s="145"/>
      <c r="AA49" s="145"/>
      <c r="AB49" s="145"/>
      <c r="AC49" s="145"/>
      <c r="AD49" s="145"/>
      <c r="AE49" s="145"/>
      <c r="AF49" s="145"/>
      <c r="AG49" s="145" t="s">
        <v>293</v>
      </c>
      <c r="AH49" s="145"/>
      <c r="AI49" s="145"/>
      <c r="AJ49" s="145"/>
      <c r="AK49" s="145"/>
      <c r="AL49" s="145"/>
      <c r="AM49" s="145"/>
      <c r="AN49" s="145"/>
      <c r="AO49" s="145"/>
      <c r="AP49" s="145"/>
      <c r="AQ49" s="145"/>
      <c r="AR49" s="145"/>
      <c r="AS49" s="145"/>
      <c r="AT49" s="145"/>
      <c r="AU49" s="145"/>
      <c r="AV49" s="145"/>
      <c r="AW49" s="145"/>
      <c r="AX49" s="145"/>
      <c r="AY49" s="145"/>
      <c r="AZ49" s="145"/>
      <c r="BA49" s="145"/>
      <c r="BB49" s="145"/>
      <c r="BC49" s="145"/>
      <c r="BD49" s="145"/>
      <c r="BE49" s="145"/>
      <c r="BF49" s="145"/>
      <c r="BG49" s="145"/>
      <c r="BH49" s="145"/>
    </row>
    <row r="50" spans="1:60" outlineLevel="1" x14ac:dyDescent="0.25">
      <c r="A50" s="148"/>
      <c r="B50" s="149"/>
      <c r="C50" s="176" t="s">
        <v>553</v>
      </c>
      <c r="D50" s="152"/>
      <c r="E50" s="153"/>
      <c r="F50" s="151"/>
      <c r="G50" s="151"/>
      <c r="H50" s="151"/>
      <c r="I50" s="151"/>
      <c r="J50" s="151"/>
      <c r="K50" s="151"/>
      <c r="L50" s="151"/>
      <c r="M50" s="151"/>
      <c r="N50" s="150"/>
      <c r="O50" s="150"/>
      <c r="P50" s="150"/>
      <c r="Q50" s="150"/>
      <c r="R50" s="151"/>
      <c r="S50" s="151"/>
      <c r="T50" s="151"/>
      <c r="U50" s="151"/>
      <c r="V50" s="151"/>
      <c r="W50" s="151"/>
      <c r="X50" s="151"/>
      <c r="Y50" s="151"/>
      <c r="Z50" s="145"/>
      <c r="AA50" s="145"/>
      <c r="AB50" s="145"/>
      <c r="AC50" s="145"/>
      <c r="AD50" s="145"/>
      <c r="AE50" s="145"/>
      <c r="AF50" s="145"/>
      <c r="AG50" s="145" t="s">
        <v>295</v>
      </c>
      <c r="AH50" s="145">
        <v>0</v>
      </c>
      <c r="AI50" s="145"/>
      <c r="AJ50" s="145"/>
      <c r="AK50" s="145"/>
      <c r="AL50" s="145"/>
      <c r="AM50" s="145"/>
      <c r="AN50" s="145"/>
      <c r="AO50" s="145"/>
      <c r="AP50" s="145"/>
      <c r="AQ50" s="145"/>
      <c r="AR50" s="145"/>
      <c r="AS50" s="145"/>
      <c r="AT50" s="145"/>
      <c r="AU50" s="145"/>
      <c r="AV50" s="145"/>
      <c r="AW50" s="145"/>
      <c r="AX50" s="145"/>
      <c r="AY50" s="145"/>
      <c r="AZ50" s="145"/>
      <c r="BA50" s="145"/>
      <c r="BB50" s="145"/>
      <c r="BC50" s="145"/>
      <c r="BD50" s="145"/>
      <c r="BE50" s="145"/>
      <c r="BF50" s="145"/>
      <c r="BG50" s="145"/>
      <c r="BH50" s="145"/>
    </row>
    <row r="51" spans="1:60" outlineLevel="2" x14ac:dyDescent="0.25">
      <c r="A51" s="148"/>
      <c r="B51" s="149"/>
      <c r="C51" s="176" t="s">
        <v>638</v>
      </c>
      <c r="D51" s="152"/>
      <c r="E51" s="153">
        <v>15.72</v>
      </c>
      <c r="F51" s="151"/>
      <c r="G51" s="151"/>
      <c r="H51" s="151"/>
      <c r="I51" s="151"/>
      <c r="J51" s="151"/>
      <c r="K51" s="151"/>
      <c r="L51" s="151"/>
      <c r="M51" s="151"/>
      <c r="N51" s="150"/>
      <c r="O51" s="150"/>
      <c r="P51" s="150"/>
      <c r="Q51" s="150"/>
      <c r="R51" s="151"/>
      <c r="S51" s="151"/>
      <c r="T51" s="151"/>
      <c r="U51" s="151"/>
      <c r="V51" s="151"/>
      <c r="W51" s="151"/>
      <c r="X51" s="151"/>
      <c r="Y51" s="151"/>
      <c r="Z51" s="145"/>
      <c r="AA51" s="145"/>
      <c r="AB51" s="145"/>
      <c r="AC51" s="145"/>
      <c r="AD51" s="145"/>
      <c r="AE51" s="145"/>
      <c r="AF51" s="145"/>
      <c r="AG51" s="145" t="s">
        <v>295</v>
      </c>
      <c r="AH51" s="145">
        <v>0</v>
      </c>
      <c r="AI51" s="145"/>
      <c r="AJ51" s="145"/>
      <c r="AK51" s="145"/>
      <c r="AL51" s="145"/>
      <c r="AM51" s="145"/>
      <c r="AN51" s="145"/>
      <c r="AO51" s="145"/>
      <c r="AP51" s="145"/>
      <c r="AQ51" s="145"/>
      <c r="AR51" s="145"/>
      <c r="AS51" s="145"/>
      <c r="AT51" s="145"/>
      <c r="AU51" s="145"/>
      <c r="AV51" s="145"/>
      <c r="AW51" s="145"/>
      <c r="AX51" s="145"/>
      <c r="AY51" s="145"/>
      <c r="AZ51" s="145"/>
      <c r="BA51" s="145"/>
      <c r="BB51" s="145"/>
      <c r="BC51" s="145"/>
      <c r="BD51" s="145"/>
      <c r="BE51" s="145"/>
      <c r="BF51" s="145"/>
      <c r="BG51" s="145"/>
      <c r="BH51" s="145"/>
    </row>
    <row r="52" spans="1:60" ht="20.399999999999999" x14ac:dyDescent="0.25">
      <c r="A52" s="167">
        <v>12</v>
      </c>
      <c r="B52" s="168" t="s">
        <v>382</v>
      </c>
      <c r="C52" s="175" t="s">
        <v>383</v>
      </c>
      <c r="D52" s="169" t="s">
        <v>306</v>
      </c>
      <c r="E52" s="170">
        <v>15.715999999999999</v>
      </c>
      <c r="F52" s="171">
        <v>133.68</v>
      </c>
      <c r="G52" s="171">
        <v>2100.91</v>
      </c>
      <c r="H52" s="171">
        <v>0</v>
      </c>
      <c r="I52" s="171">
        <v>0</v>
      </c>
      <c r="J52" s="171">
        <v>133.68</v>
      </c>
      <c r="K52" s="171">
        <v>2100.9148799999998</v>
      </c>
      <c r="L52" s="171">
        <v>21</v>
      </c>
      <c r="M52" s="171">
        <v>2542.1010999999999</v>
      </c>
      <c r="N52" s="170">
        <v>0</v>
      </c>
      <c r="O52" s="170">
        <v>0</v>
      </c>
      <c r="P52" s="170">
        <v>0</v>
      </c>
      <c r="Q52" s="170">
        <v>0</v>
      </c>
      <c r="R52" s="171"/>
      <c r="S52" s="171" t="s">
        <v>287</v>
      </c>
      <c r="T52" s="172" t="s">
        <v>288</v>
      </c>
      <c r="U52" s="151">
        <v>0</v>
      </c>
      <c r="V52" s="151">
        <v>0</v>
      </c>
      <c r="W52" s="151"/>
      <c r="X52" s="151" t="s">
        <v>289</v>
      </c>
      <c r="Y52" s="151" t="s">
        <v>290</v>
      </c>
      <c r="Z52" s="145"/>
      <c r="AA52" s="145"/>
      <c r="AB52" s="145"/>
      <c r="AC52" s="145"/>
      <c r="AD52" s="145"/>
      <c r="AE52" s="145"/>
      <c r="AF52" s="145"/>
      <c r="AG52" s="145" t="s">
        <v>353</v>
      </c>
      <c r="AH52" s="145"/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</row>
    <row r="53" spans="1:60" outlineLevel="1" x14ac:dyDescent="0.25">
      <c r="A53" s="148"/>
      <c r="B53" s="149"/>
      <c r="C53" s="240" t="s">
        <v>615</v>
      </c>
      <c r="D53" s="241"/>
      <c r="E53" s="241"/>
      <c r="F53" s="241"/>
      <c r="G53" s="241"/>
      <c r="H53" s="151"/>
      <c r="I53" s="151"/>
      <c r="J53" s="151"/>
      <c r="K53" s="151"/>
      <c r="L53" s="151"/>
      <c r="M53" s="151"/>
      <c r="N53" s="150"/>
      <c r="O53" s="150"/>
      <c r="P53" s="150"/>
      <c r="Q53" s="150"/>
      <c r="R53" s="151"/>
      <c r="S53" s="151"/>
      <c r="T53" s="151"/>
      <c r="U53" s="151"/>
      <c r="V53" s="151"/>
      <c r="W53" s="151"/>
      <c r="X53" s="151"/>
      <c r="Y53" s="151"/>
      <c r="Z53" s="145"/>
      <c r="AA53" s="145"/>
      <c r="AB53" s="145"/>
      <c r="AC53" s="145"/>
      <c r="AD53" s="145"/>
      <c r="AE53" s="145"/>
      <c r="AF53" s="145"/>
      <c r="AG53" s="145" t="s">
        <v>293</v>
      </c>
      <c r="AH53" s="145"/>
      <c r="AI53" s="145"/>
      <c r="AJ53" s="145"/>
      <c r="AK53" s="145"/>
      <c r="AL53" s="145"/>
      <c r="AM53" s="145"/>
      <c r="AN53" s="145"/>
      <c r="AO53" s="145"/>
      <c r="AP53" s="145"/>
      <c r="AQ53" s="145"/>
      <c r="AR53" s="145"/>
      <c r="AS53" s="145"/>
      <c r="AT53" s="145"/>
      <c r="AU53" s="145"/>
      <c r="AV53" s="145"/>
      <c r="AW53" s="145"/>
      <c r="AX53" s="145"/>
      <c r="AY53" s="145"/>
      <c r="AZ53" s="145"/>
      <c r="BA53" s="145"/>
      <c r="BB53" s="145"/>
      <c r="BC53" s="145"/>
      <c r="BD53" s="145"/>
      <c r="BE53" s="145"/>
      <c r="BF53" s="145"/>
      <c r="BG53" s="145"/>
      <c r="BH53" s="145"/>
    </row>
    <row r="54" spans="1:60" ht="20.399999999999999" x14ac:dyDescent="0.25">
      <c r="A54" s="167">
        <v>13</v>
      </c>
      <c r="B54" s="168" t="s">
        <v>385</v>
      </c>
      <c r="C54" s="175" t="s">
        <v>386</v>
      </c>
      <c r="D54" s="169" t="s">
        <v>306</v>
      </c>
      <c r="E54" s="170">
        <v>15.715999999999999</v>
      </c>
      <c r="F54" s="171">
        <v>118.23</v>
      </c>
      <c r="G54" s="171">
        <v>1858.1</v>
      </c>
      <c r="H54" s="171">
        <v>0</v>
      </c>
      <c r="I54" s="171">
        <v>0</v>
      </c>
      <c r="J54" s="171">
        <v>118.23</v>
      </c>
      <c r="K54" s="171">
        <v>1858.10268</v>
      </c>
      <c r="L54" s="171">
        <v>21</v>
      </c>
      <c r="M54" s="171">
        <v>2248.3009999999999</v>
      </c>
      <c r="N54" s="170">
        <v>0</v>
      </c>
      <c r="O54" s="170">
        <v>0</v>
      </c>
      <c r="P54" s="170">
        <v>0</v>
      </c>
      <c r="Q54" s="170">
        <v>0</v>
      </c>
      <c r="R54" s="171"/>
      <c r="S54" s="171" t="s">
        <v>287</v>
      </c>
      <c r="T54" s="172" t="s">
        <v>288</v>
      </c>
      <c r="U54" s="151">
        <v>0</v>
      </c>
      <c r="V54" s="151">
        <v>0</v>
      </c>
      <c r="W54" s="151"/>
      <c r="X54" s="151" t="s">
        <v>289</v>
      </c>
      <c r="Y54" s="151" t="s">
        <v>290</v>
      </c>
      <c r="Z54" s="145"/>
      <c r="AA54" s="145"/>
      <c r="AB54" s="145"/>
      <c r="AC54" s="145"/>
      <c r="AD54" s="145"/>
      <c r="AE54" s="145"/>
      <c r="AF54" s="145"/>
      <c r="AG54" s="145" t="s">
        <v>353</v>
      </c>
      <c r="AH54" s="145"/>
      <c r="AI54" s="145"/>
      <c r="AJ54" s="145"/>
      <c r="AK54" s="145"/>
      <c r="AL54" s="145"/>
      <c r="AM54" s="145"/>
      <c r="AN54" s="145"/>
      <c r="AO54" s="145"/>
      <c r="AP54" s="145"/>
      <c r="AQ54" s="145"/>
      <c r="AR54" s="145"/>
      <c r="AS54" s="145"/>
      <c r="AT54" s="145"/>
      <c r="AU54" s="145"/>
      <c r="AV54" s="145"/>
      <c r="AW54" s="145"/>
      <c r="AX54" s="145"/>
      <c r="AY54" s="145"/>
      <c r="AZ54" s="145"/>
      <c r="BA54" s="145"/>
      <c r="BB54" s="145"/>
      <c r="BC54" s="145"/>
      <c r="BD54" s="145"/>
      <c r="BE54" s="145"/>
      <c r="BF54" s="145"/>
      <c r="BG54" s="145"/>
      <c r="BH54" s="145"/>
    </row>
    <row r="55" spans="1:60" outlineLevel="1" x14ac:dyDescent="0.25">
      <c r="A55" s="148"/>
      <c r="B55" s="149"/>
      <c r="C55" s="240" t="s">
        <v>616</v>
      </c>
      <c r="D55" s="241"/>
      <c r="E55" s="241"/>
      <c r="F55" s="241"/>
      <c r="G55" s="241"/>
      <c r="H55" s="151"/>
      <c r="I55" s="151"/>
      <c r="J55" s="151"/>
      <c r="K55" s="151"/>
      <c r="L55" s="151"/>
      <c r="M55" s="151"/>
      <c r="N55" s="150"/>
      <c r="O55" s="150"/>
      <c r="P55" s="150"/>
      <c r="Q55" s="150"/>
      <c r="R55" s="151"/>
      <c r="S55" s="151"/>
      <c r="T55" s="151"/>
      <c r="U55" s="151"/>
      <c r="V55" s="151"/>
      <c r="W55" s="151"/>
      <c r="X55" s="151"/>
      <c r="Y55" s="151"/>
      <c r="Z55" s="145"/>
      <c r="AA55" s="145"/>
      <c r="AB55" s="145"/>
      <c r="AC55" s="145"/>
      <c r="AD55" s="145"/>
      <c r="AE55" s="145"/>
      <c r="AF55" s="145"/>
      <c r="AG55" s="145" t="s">
        <v>293</v>
      </c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</row>
    <row r="56" spans="1:60" ht="20.399999999999999" x14ac:dyDescent="0.25">
      <c r="A56" s="167">
        <v>14</v>
      </c>
      <c r="B56" s="168" t="s">
        <v>388</v>
      </c>
      <c r="C56" s="175" t="s">
        <v>389</v>
      </c>
      <c r="D56" s="169" t="s">
        <v>306</v>
      </c>
      <c r="E56" s="170">
        <v>15.715999999999999</v>
      </c>
      <c r="F56" s="171">
        <v>121.52</v>
      </c>
      <c r="G56" s="171">
        <v>1909.81</v>
      </c>
      <c r="H56" s="171">
        <v>0</v>
      </c>
      <c r="I56" s="171">
        <v>0</v>
      </c>
      <c r="J56" s="171">
        <v>121.52</v>
      </c>
      <c r="K56" s="171">
        <v>1909.8083199999999</v>
      </c>
      <c r="L56" s="171">
        <v>21</v>
      </c>
      <c r="M56" s="171">
        <v>2310.8701000000001</v>
      </c>
      <c r="N56" s="170">
        <v>0</v>
      </c>
      <c r="O56" s="170">
        <v>0</v>
      </c>
      <c r="P56" s="170">
        <v>0</v>
      </c>
      <c r="Q56" s="170">
        <v>0</v>
      </c>
      <c r="R56" s="171"/>
      <c r="S56" s="171" t="s">
        <v>287</v>
      </c>
      <c r="T56" s="172" t="s">
        <v>288</v>
      </c>
      <c r="U56" s="151">
        <v>0</v>
      </c>
      <c r="V56" s="151">
        <v>0</v>
      </c>
      <c r="W56" s="151"/>
      <c r="X56" s="151" t="s">
        <v>289</v>
      </c>
      <c r="Y56" s="151" t="s">
        <v>290</v>
      </c>
      <c r="Z56" s="145"/>
      <c r="AA56" s="145"/>
      <c r="AB56" s="145"/>
      <c r="AC56" s="145"/>
      <c r="AD56" s="145"/>
      <c r="AE56" s="145"/>
      <c r="AF56" s="145"/>
      <c r="AG56" s="145" t="s">
        <v>353</v>
      </c>
      <c r="AH56" s="145"/>
      <c r="AI56" s="145"/>
      <c r="AJ56" s="145"/>
      <c r="AK56" s="145"/>
      <c r="AL56" s="145"/>
      <c r="AM56" s="145"/>
      <c r="AN56" s="145"/>
      <c r="AO56" s="145"/>
      <c r="AP56" s="145"/>
      <c r="AQ56" s="145"/>
      <c r="AR56" s="145"/>
      <c r="AS56" s="145"/>
      <c r="AT56" s="145"/>
      <c r="AU56" s="145"/>
      <c r="AV56" s="145"/>
      <c r="AW56" s="145"/>
      <c r="AX56" s="145"/>
      <c r="AY56" s="145"/>
      <c r="AZ56" s="145"/>
      <c r="BA56" s="145"/>
      <c r="BB56" s="145"/>
      <c r="BC56" s="145"/>
      <c r="BD56" s="145"/>
      <c r="BE56" s="145"/>
      <c r="BF56" s="145"/>
      <c r="BG56" s="145"/>
      <c r="BH56" s="145"/>
    </row>
    <row r="57" spans="1:60" outlineLevel="1" x14ac:dyDescent="0.25">
      <c r="A57" s="148"/>
      <c r="B57" s="149"/>
      <c r="C57" s="240" t="s">
        <v>617</v>
      </c>
      <c r="D57" s="241"/>
      <c r="E57" s="241"/>
      <c r="F57" s="241"/>
      <c r="G57" s="241"/>
      <c r="H57" s="151"/>
      <c r="I57" s="151"/>
      <c r="J57" s="151"/>
      <c r="K57" s="151"/>
      <c r="L57" s="151"/>
      <c r="M57" s="151"/>
      <c r="N57" s="150"/>
      <c r="O57" s="150"/>
      <c r="P57" s="150"/>
      <c r="Q57" s="150"/>
      <c r="R57" s="151"/>
      <c r="S57" s="151"/>
      <c r="T57" s="151"/>
      <c r="U57" s="151"/>
      <c r="V57" s="151"/>
      <c r="W57" s="151"/>
      <c r="X57" s="151"/>
      <c r="Y57" s="151"/>
      <c r="Z57" s="145"/>
      <c r="AA57" s="145"/>
      <c r="AB57" s="145"/>
      <c r="AC57" s="145"/>
      <c r="AD57" s="145"/>
      <c r="AE57" s="145"/>
      <c r="AF57" s="145"/>
      <c r="AG57" s="145" t="s">
        <v>293</v>
      </c>
      <c r="AH57" s="145"/>
      <c r="AI57" s="145"/>
      <c r="AJ57" s="145"/>
      <c r="AK57" s="145"/>
      <c r="AL57" s="145"/>
      <c r="AM57" s="145"/>
      <c r="AN57" s="145"/>
      <c r="AO57" s="145"/>
      <c r="AP57" s="145"/>
      <c r="AQ57" s="145"/>
      <c r="AR57" s="145"/>
      <c r="AS57" s="145"/>
      <c r="AT57" s="145"/>
      <c r="AU57" s="145"/>
      <c r="AV57" s="145"/>
      <c r="AW57" s="145"/>
      <c r="AX57" s="145"/>
      <c r="AY57" s="145"/>
      <c r="AZ57" s="145"/>
      <c r="BA57" s="145"/>
      <c r="BB57" s="145"/>
      <c r="BC57" s="145"/>
      <c r="BD57" s="145"/>
      <c r="BE57" s="145"/>
      <c r="BF57" s="145"/>
      <c r="BG57" s="145"/>
      <c r="BH57" s="145"/>
    </row>
    <row r="58" spans="1:60" x14ac:dyDescent="0.25">
      <c r="A58" s="3"/>
      <c r="B58" s="4"/>
      <c r="C58" s="177"/>
      <c r="D58" s="6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AE58">
        <v>12</v>
      </c>
      <c r="AF58">
        <v>21</v>
      </c>
      <c r="AG58" t="s">
        <v>268</v>
      </c>
    </row>
    <row r="59" spans="1:60" x14ac:dyDescent="0.25">
      <c r="C59" s="178"/>
      <c r="D59" s="10"/>
      <c r="AG59" t="s">
        <v>391</v>
      </c>
    </row>
    <row r="60" spans="1:60" x14ac:dyDescent="0.25">
      <c r="D60" s="10"/>
    </row>
    <row r="61" spans="1:60" x14ac:dyDescent="0.25">
      <c r="D61" s="10"/>
    </row>
    <row r="62" spans="1:60" x14ac:dyDescent="0.25">
      <c r="D62" s="10"/>
    </row>
    <row r="63" spans="1:60" x14ac:dyDescent="0.25">
      <c r="D63" s="10"/>
    </row>
    <row r="64" spans="1:60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19">
    <mergeCell ref="C35:G35"/>
    <mergeCell ref="A1:G1"/>
    <mergeCell ref="C2:G2"/>
    <mergeCell ref="C3:G3"/>
    <mergeCell ref="C4:G4"/>
    <mergeCell ref="C10:G10"/>
    <mergeCell ref="C14:G14"/>
    <mergeCell ref="C18:G18"/>
    <mergeCell ref="C22:G22"/>
    <mergeCell ref="C27:G27"/>
    <mergeCell ref="C28:G28"/>
    <mergeCell ref="C31:G31"/>
    <mergeCell ref="C57:G57"/>
    <mergeCell ref="C39:G39"/>
    <mergeCell ref="C44:G44"/>
    <mergeCell ref="C46:G46"/>
    <mergeCell ref="C49:G49"/>
    <mergeCell ref="C53:G53"/>
    <mergeCell ref="C55:G55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0E24BF-9EE9-4D7E-B118-F75954B1FB0F}">
  <sheetPr>
    <outlinePr summaryBelow="0"/>
  </sheetPr>
  <dimension ref="A1:BH5000"/>
  <sheetViews>
    <sheetView workbookViewId="0">
      <pane ySplit="7" topLeftCell="A8" activePane="bottomLeft" state="frozen"/>
      <selection pane="bottomLeft" activeCell="C23" sqref="C23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66</v>
      </c>
      <c r="C3" s="245" t="s">
        <v>67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68</v>
      </c>
      <c r="C4" s="248" t="s">
        <v>69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242</v>
      </c>
      <c r="C8" s="174" t="s">
        <v>243</v>
      </c>
      <c r="D8" s="157"/>
      <c r="E8" s="158"/>
      <c r="F8" s="159"/>
      <c r="G8" s="159">
        <v>166077.22</v>
      </c>
      <c r="H8" s="159"/>
      <c r="I8" s="159">
        <v>0</v>
      </c>
      <c r="J8" s="159"/>
      <c r="K8" s="159">
        <v>166077.22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30.6" x14ac:dyDescent="0.25">
      <c r="A9" s="167">
        <v>1</v>
      </c>
      <c r="B9" s="168" t="s">
        <v>639</v>
      </c>
      <c r="C9" s="175" t="s">
        <v>640</v>
      </c>
      <c r="D9" s="169" t="s">
        <v>371</v>
      </c>
      <c r="E9" s="170">
        <v>0.39</v>
      </c>
      <c r="F9" s="171">
        <v>7128</v>
      </c>
      <c r="G9" s="171">
        <v>2779.92</v>
      </c>
      <c r="H9" s="171">
        <v>0</v>
      </c>
      <c r="I9" s="171">
        <v>0</v>
      </c>
      <c r="J9" s="171">
        <v>7128</v>
      </c>
      <c r="K9" s="171">
        <v>2779.92</v>
      </c>
      <c r="L9" s="171">
        <v>21</v>
      </c>
      <c r="M9" s="171">
        <v>3363.7031999999999</v>
      </c>
      <c r="N9" s="170">
        <v>0</v>
      </c>
      <c r="O9" s="170">
        <v>0</v>
      </c>
      <c r="P9" s="170">
        <v>0</v>
      </c>
      <c r="Q9" s="170">
        <v>0</v>
      </c>
      <c r="R9" s="171"/>
      <c r="S9" s="171" t="s">
        <v>287</v>
      </c>
      <c r="T9" s="172" t="s">
        <v>288</v>
      </c>
      <c r="U9" s="151">
        <v>0</v>
      </c>
      <c r="V9" s="151">
        <v>0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353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641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outlineLevel="1" x14ac:dyDescent="0.25">
      <c r="A11" s="148"/>
      <c r="B11" s="149"/>
      <c r="C11" s="176" t="s">
        <v>642</v>
      </c>
      <c r="D11" s="152"/>
      <c r="E11" s="153"/>
      <c r="F11" s="151"/>
      <c r="G11" s="151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295</v>
      </c>
      <c r="AH11" s="145">
        <v>0</v>
      </c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2" x14ac:dyDescent="0.25">
      <c r="A12" s="148"/>
      <c r="B12" s="149"/>
      <c r="C12" s="176" t="s">
        <v>643</v>
      </c>
      <c r="D12" s="152"/>
      <c r="E12" s="153"/>
      <c r="F12" s="151"/>
      <c r="G12" s="15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295</v>
      </c>
      <c r="AH12" s="145">
        <v>0</v>
      </c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outlineLevel="2" x14ac:dyDescent="0.25">
      <c r="A13" s="148"/>
      <c r="B13" s="149"/>
      <c r="C13" s="176" t="s">
        <v>644</v>
      </c>
      <c r="D13" s="152"/>
      <c r="E13" s="153"/>
      <c r="F13" s="151"/>
      <c r="G13" s="151"/>
      <c r="H13" s="151"/>
      <c r="I13" s="151"/>
      <c r="J13" s="151"/>
      <c r="K13" s="151"/>
      <c r="L13" s="151"/>
      <c r="M13" s="151"/>
      <c r="N13" s="150"/>
      <c r="O13" s="150"/>
      <c r="P13" s="150"/>
      <c r="Q13" s="150"/>
      <c r="R13" s="151"/>
      <c r="S13" s="151"/>
      <c r="T13" s="151"/>
      <c r="U13" s="151"/>
      <c r="V13" s="151"/>
      <c r="W13" s="151"/>
      <c r="X13" s="151"/>
      <c r="Y13" s="151"/>
      <c r="Z13" s="145"/>
      <c r="AA13" s="145"/>
      <c r="AB13" s="145"/>
      <c r="AC13" s="145"/>
      <c r="AD13" s="145"/>
      <c r="AE13" s="145"/>
      <c r="AF13" s="145"/>
      <c r="AG13" s="145" t="s">
        <v>295</v>
      </c>
      <c r="AH13" s="145">
        <v>0</v>
      </c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outlineLevel="2" x14ac:dyDescent="0.25">
      <c r="A14" s="148"/>
      <c r="B14" s="149"/>
      <c r="C14" s="176" t="s">
        <v>645</v>
      </c>
      <c r="D14" s="152"/>
      <c r="E14" s="153"/>
      <c r="F14" s="151"/>
      <c r="G14" s="151"/>
      <c r="H14" s="151"/>
      <c r="I14" s="151"/>
      <c r="J14" s="151"/>
      <c r="K14" s="151"/>
      <c r="L14" s="151"/>
      <c r="M14" s="151"/>
      <c r="N14" s="150"/>
      <c r="O14" s="150"/>
      <c r="P14" s="150"/>
      <c r="Q14" s="150"/>
      <c r="R14" s="151"/>
      <c r="S14" s="151"/>
      <c r="T14" s="151"/>
      <c r="U14" s="151"/>
      <c r="V14" s="151"/>
      <c r="W14" s="151"/>
      <c r="X14" s="151"/>
      <c r="Y14" s="151"/>
      <c r="Z14" s="145"/>
      <c r="AA14" s="145"/>
      <c r="AB14" s="145"/>
      <c r="AC14" s="145"/>
      <c r="AD14" s="145"/>
      <c r="AE14" s="145"/>
      <c r="AF14" s="145"/>
      <c r="AG14" s="145" t="s">
        <v>295</v>
      </c>
      <c r="AH14" s="145">
        <v>0</v>
      </c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outlineLevel="2" x14ac:dyDescent="0.25">
      <c r="A15" s="148"/>
      <c r="B15" s="149"/>
      <c r="C15" s="176" t="s">
        <v>646</v>
      </c>
      <c r="D15" s="152"/>
      <c r="E15" s="153"/>
      <c r="F15" s="151"/>
      <c r="G15" s="151"/>
      <c r="H15" s="151"/>
      <c r="I15" s="151"/>
      <c r="J15" s="151"/>
      <c r="K15" s="151"/>
      <c r="L15" s="151"/>
      <c r="M15" s="151"/>
      <c r="N15" s="150"/>
      <c r="O15" s="150"/>
      <c r="P15" s="150"/>
      <c r="Q15" s="150"/>
      <c r="R15" s="151"/>
      <c r="S15" s="151"/>
      <c r="T15" s="151"/>
      <c r="U15" s="151"/>
      <c r="V15" s="151"/>
      <c r="W15" s="151"/>
      <c r="X15" s="151"/>
      <c r="Y15" s="151"/>
      <c r="Z15" s="145"/>
      <c r="AA15" s="145"/>
      <c r="AB15" s="145"/>
      <c r="AC15" s="145"/>
      <c r="AD15" s="145"/>
      <c r="AE15" s="145"/>
      <c r="AF15" s="145"/>
      <c r="AG15" s="145" t="s">
        <v>295</v>
      </c>
      <c r="AH15" s="145">
        <v>0</v>
      </c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outlineLevel="2" x14ac:dyDescent="0.25">
      <c r="A16" s="148"/>
      <c r="B16" s="149"/>
      <c r="C16" s="176" t="s">
        <v>647</v>
      </c>
      <c r="D16" s="152"/>
      <c r="E16" s="153">
        <v>0.39</v>
      </c>
      <c r="F16" s="151"/>
      <c r="G16" s="151"/>
      <c r="H16" s="151"/>
      <c r="I16" s="151"/>
      <c r="J16" s="151"/>
      <c r="K16" s="151"/>
      <c r="L16" s="151"/>
      <c r="M16" s="151"/>
      <c r="N16" s="150"/>
      <c r="O16" s="150"/>
      <c r="P16" s="150"/>
      <c r="Q16" s="150"/>
      <c r="R16" s="151"/>
      <c r="S16" s="151"/>
      <c r="T16" s="151"/>
      <c r="U16" s="151"/>
      <c r="V16" s="151"/>
      <c r="W16" s="151"/>
      <c r="X16" s="151"/>
      <c r="Y16" s="151"/>
      <c r="Z16" s="145"/>
      <c r="AA16" s="145"/>
      <c r="AB16" s="145"/>
      <c r="AC16" s="145"/>
      <c r="AD16" s="145"/>
      <c r="AE16" s="145"/>
      <c r="AF16" s="145"/>
      <c r="AG16" s="145" t="s">
        <v>295</v>
      </c>
      <c r="AH16" s="145">
        <v>0</v>
      </c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ht="40.799999999999997" x14ac:dyDescent="0.25">
      <c r="A17" s="167">
        <v>2</v>
      </c>
      <c r="B17" s="168" t="s">
        <v>648</v>
      </c>
      <c r="C17" s="175" t="s">
        <v>649</v>
      </c>
      <c r="D17" s="169" t="s">
        <v>371</v>
      </c>
      <c r="E17" s="170">
        <v>-47.02</v>
      </c>
      <c r="F17" s="171">
        <v>1695</v>
      </c>
      <c r="G17" s="171">
        <v>-79698.899999999994</v>
      </c>
      <c r="H17" s="171">
        <v>0</v>
      </c>
      <c r="I17" s="171">
        <v>0</v>
      </c>
      <c r="J17" s="171">
        <v>1695</v>
      </c>
      <c r="K17" s="171">
        <v>-79698.900000000009</v>
      </c>
      <c r="L17" s="171">
        <v>21</v>
      </c>
      <c r="M17" s="171">
        <v>-96435.668999999994</v>
      </c>
      <c r="N17" s="170">
        <v>0</v>
      </c>
      <c r="O17" s="170">
        <v>0</v>
      </c>
      <c r="P17" s="170">
        <v>0</v>
      </c>
      <c r="Q17" s="170">
        <v>0</v>
      </c>
      <c r="R17" s="171"/>
      <c r="S17" s="171" t="s">
        <v>334</v>
      </c>
      <c r="T17" s="172" t="s">
        <v>352</v>
      </c>
      <c r="U17" s="151">
        <v>0</v>
      </c>
      <c r="V17" s="151">
        <v>0</v>
      </c>
      <c r="W17" s="151"/>
      <c r="X17" s="151" t="s">
        <v>289</v>
      </c>
      <c r="Y17" s="151" t="s">
        <v>290</v>
      </c>
      <c r="Z17" s="145"/>
      <c r="AA17" s="145"/>
      <c r="AB17" s="145"/>
      <c r="AC17" s="145"/>
      <c r="AD17" s="145"/>
      <c r="AE17" s="145"/>
      <c r="AF17" s="145"/>
      <c r="AG17" s="145" t="s">
        <v>353</v>
      </c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outlineLevel="1" x14ac:dyDescent="0.25">
      <c r="A18" s="148"/>
      <c r="B18" s="149"/>
      <c r="C18" s="240" t="s">
        <v>357</v>
      </c>
      <c r="D18" s="241"/>
      <c r="E18" s="241"/>
      <c r="F18" s="241"/>
      <c r="G18" s="241"/>
      <c r="H18" s="151"/>
      <c r="I18" s="151"/>
      <c r="J18" s="151"/>
      <c r="K18" s="151"/>
      <c r="L18" s="151"/>
      <c r="M18" s="151"/>
      <c r="N18" s="150"/>
      <c r="O18" s="150"/>
      <c r="P18" s="150"/>
      <c r="Q18" s="150"/>
      <c r="R18" s="151"/>
      <c r="S18" s="151"/>
      <c r="T18" s="151"/>
      <c r="U18" s="151"/>
      <c r="V18" s="151"/>
      <c r="W18" s="151"/>
      <c r="X18" s="151"/>
      <c r="Y18" s="151"/>
      <c r="Z18" s="145"/>
      <c r="AA18" s="145"/>
      <c r="AB18" s="145"/>
      <c r="AC18" s="145"/>
      <c r="AD18" s="145"/>
      <c r="AE18" s="145"/>
      <c r="AF18" s="145"/>
      <c r="AG18" s="145" t="s">
        <v>293</v>
      </c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outlineLevel="1" x14ac:dyDescent="0.25">
      <c r="A19" s="148"/>
      <c r="B19" s="149"/>
      <c r="C19" s="176" t="s">
        <v>650</v>
      </c>
      <c r="D19" s="152"/>
      <c r="E19" s="153"/>
      <c r="F19" s="151"/>
      <c r="G19" s="151"/>
      <c r="H19" s="151"/>
      <c r="I19" s="151"/>
      <c r="J19" s="151"/>
      <c r="K19" s="151"/>
      <c r="L19" s="151"/>
      <c r="M19" s="151"/>
      <c r="N19" s="150"/>
      <c r="O19" s="150"/>
      <c r="P19" s="150"/>
      <c r="Q19" s="150"/>
      <c r="R19" s="151"/>
      <c r="S19" s="151"/>
      <c r="T19" s="151"/>
      <c r="U19" s="151"/>
      <c r="V19" s="151"/>
      <c r="W19" s="151"/>
      <c r="X19" s="151"/>
      <c r="Y19" s="151"/>
      <c r="Z19" s="145"/>
      <c r="AA19" s="145"/>
      <c r="AB19" s="145"/>
      <c r="AC19" s="145"/>
      <c r="AD19" s="145"/>
      <c r="AE19" s="145"/>
      <c r="AF19" s="145"/>
      <c r="AG19" s="145" t="s">
        <v>295</v>
      </c>
      <c r="AH19" s="145">
        <v>0</v>
      </c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outlineLevel="2" x14ac:dyDescent="0.25">
      <c r="A20" s="148"/>
      <c r="B20" s="149"/>
      <c r="C20" s="176" t="s">
        <v>651</v>
      </c>
      <c r="D20" s="152"/>
      <c r="E20" s="153">
        <v>-47.02</v>
      </c>
      <c r="F20" s="151"/>
      <c r="G20" s="151"/>
      <c r="H20" s="151"/>
      <c r="I20" s="151"/>
      <c r="J20" s="151"/>
      <c r="K20" s="151"/>
      <c r="L20" s="151"/>
      <c r="M20" s="151"/>
      <c r="N20" s="150"/>
      <c r="O20" s="150"/>
      <c r="P20" s="150"/>
      <c r="Q20" s="150"/>
      <c r="R20" s="151"/>
      <c r="S20" s="151"/>
      <c r="T20" s="151"/>
      <c r="U20" s="151"/>
      <c r="V20" s="151"/>
      <c r="W20" s="151"/>
      <c r="X20" s="151"/>
      <c r="Y20" s="151"/>
      <c r="Z20" s="145"/>
      <c r="AA20" s="145"/>
      <c r="AB20" s="145"/>
      <c r="AC20" s="145"/>
      <c r="AD20" s="145"/>
      <c r="AE20" s="145"/>
      <c r="AF20" s="145"/>
      <c r="AG20" s="145" t="s">
        <v>295</v>
      </c>
      <c r="AH20" s="145">
        <v>0</v>
      </c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ht="40.799999999999997" x14ac:dyDescent="0.25">
      <c r="A21" s="167">
        <v>3</v>
      </c>
      <c r="B21" s="168" t="s">
        <v>652</v>
      </c>
      <c r="C21" s="175" t="s">
        <v>653</v>
      </c>
      <c r="D21" s="169" t="s">
        <v>371</v>
      </c>
      <c r="E21" s="170">
        <v>47.02</v>
      </c>
      <c r="F21" s="171">
        <v>2620</v>
      </c>
      <c r="G21" s="171">
        <v>123192.4</v>
      </c>
      <c r="H21" s="171">
        <v>0</v>
      </c>
      <c r="I21" s="171">
        <v>0</v>
      </c>
      <c r="J21" s="171">
        <v>2620</v>
      </c>
      <c r="K21" s="171">
        <v>123192.40000000001</v>
      </c>
      <c r="L21" s="171">
        <v>21</v>
      </c>
      <c r="M21" s="171">
        <v>149062.804</v>
      </c>
      <c r="N21" s="170">
        <v>0</v>
      </c>
      <c r="O21" s="170">
        <v>0</v>
      </c>
      <c r="P21" s="170">
        <v>0</v>
      </c>
      <c r="Q21" s="170">
        <v>0</v>
      </c>
      <c r="R21" s="171"/>
      <c r="S21" s="171" t="s">
        <v>334</v>
      </c>
      <c r="T21" s="172" t="s">
        <v>352</v>
      </c>
      <c r="U21" s="151">
        <v>0</v>
      </c>
      <c r="V21" s="151">
        <v>0</v>
      </c>
      <c r="W21" s="151"/>
      <c r="X21" s="151" t="s">
        <v>289</v>
      </c>
      <c r="Y21" s="151" t="s">
        <v>290</v>
      </c>
      <c r="Z21" s="145"/>
      <c r="AA21" s="145"/>
      <c r="AB21" s="145"/>
      <c r="AC21" s="145"/>
      <c r="AD21" s="145"/>
      <c r="AE21" s="145"/>
      <c r="AF21" s="145"/>
      <c r="AG21" s="145" t="s">
        <v>353</v>
      </c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outlineLevel="1" x14ac:dyDescent="0.25">
      <c r="A22" s="148"/>
      <c r="B22" s="149"/>
      <c r="C22" s="240" t="s">
        <v>357</v>
      </c>
      <c r="D22" s="241"/>
      <c r="E22" s="241"/>
      <c r="F22" s="241"/>
      <c r="G22" s="241"/>
      <c r="H22" s="151"/>
      <c r="I22" s="151"/>
      <c r="J22" s="151"/>
      <c r="K22" s="151"/>
      <c r="L22" s="151"/>
      <c r="M22" s="151"/>
      <c r="N22" s="150"/>
      <c r="O22" s="150"/>
      <c r="P22" s="150"/>
      <c r="Q22" s="150"/>
      <c r="R22" s="151"/>
      <c r="S22" s="151"/>
      <c r="T22" s="151"/>
      <c r="U22" s="151"/>
      <c r="V22" s="151"/>
      <c r="W22" s="151"/>
      <c r="X22" s="151"/>
      <c r="Y22" s="151"/>
      <c r="Z22" s="145"/>
      <c r="AA22" s="145"/>
      <c r="AB22" s="145"/>
      <c r="AC22" s="145"/>
      <c r="AD22" s="145"/>
      <c r="AE22" s="145"/>
      <c r="AF22" s="145"/>
      <c r="AG22" s="145" t="s">
        <v>293</v>
      </c>
      <c r="AH22" s="145"/>
      <c r="AI22" s="145"/>
      <c r="AJ22" s="145"/>
      <c r="AK22" s="145"/>
      <c r="AL22" s="145"/>
      <c r="AM22" s="145"/>
      <c r="AN22" s="145"/>
      <c r="AO22" s="145"/>
      <c r="AP22" s="145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  <c r="BB22" s="145"/>
      <c r="BC22" s="145"/>
      <c r="BD22" s="145"/>
      <c r="BE22" s="145"/>
      <c r="BF22" s="145"/>
      <c r="BG22" s="145"/>
      <c r="BH22" s="145"/>
    </row>
    <row r="23" spans="1:60" ht="30.6" outlineLevel="1" x14ac:dyDescent="0.25">
      <c r="A23" s="148"/>
      <c r="B23" s="149"/>
      <c r="C23" s="176" t="s">
        <v>654</v>
      </c>
      <c r="D23" s="152"/>
      <c r="E23" s="153"/>
      <c r="F23" s="151"/>
      <c r="G23" s="151"/>
      <c r="H23" s="151"/>
      <c r="I23" s="151"/>
      <c r="J23" s="151"/>
      <c r="K23" s="151"/>
      <c r="L23" s="151"/>
      <c r="M23" s="151"/>
      <c r="N23" s="150"/>
      <c r="O23" s="150"/>
      <c r="P23" s="150"/>
      <c r="Q23" s="150"/>
      <c r="R23" s="151"/>
      <c r="S23" s="151"/>
      <c r="T23" s="151"/>
      <c r="U23" s="151"/>
      <c r="V23" s="151"/>
      <c r="W23" s="151"/>
      <c r="X23" s="151"/>
      <c r="Y23" s="151"/>
      <c r="Z23" s="145"/>
      <c r="AA23" s="145"/>
      <c r="AB23" s="145"/>
      <c r="AC23" s="145"/>
      <c r="AD23" s="145"/>
      <c r="AE23" s="145"/>
      <c r="AF23" s="145"/>
      <c r="AG23" s="145" t="s">
        <v>295</v>
      </c>
      <c r="AH23" s="145">
        <v>0</v>
      </c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outlineLevel="2" x14ac:dyDescent="0.25">
      <c r="A24" s="148"/>
      <c r="B24" s="149"/>
      <c r="C24" s="176" t="s">
        <v>655</v>
      </c>
      <c r="D24" s="152"/>
      <c r="E24" s="153">
        <v>47.02</v>
      </c>
      <c r="F24" s="151"/>
      <c r="G24" s="151"/>
      <c r="H24" s="151"/>
      <c r="I24" s="151"/>
      <c r="J24" s="151"/>
      <c r="K24" s="151"/>
      <c r="L24" s="151"/>
      <c r="M24" s="151"/>
      <c r="N24" s="150"/>
      <c r="O24" s="150"/>
      <c r="P24" s="150"/>
      <c r="Q24" s="150"/>
      <c r="R24" s="151"/>
      <c r="S24" s="151"/>
      <c r="T24" s="151"/>
      <c r="U24" s="151"/>
      <c r="V24" s="151"/>
      <c r="W24" s="151"/>
      <c r="X24" s="151"/>
      <c r="Y24" s="151"/>
      <c r="Z24" s="145"/>
      <c r="AA24" s="145"/>
      <c r="AB24" s="145"/>
      <c r="AC24" s="145"/>
      <c r="AD24" s="145"/>
      <c r="AE24" s="145"/>
      <c r="AF24" s="145"/>
      <c r="AG24" s="145" t="s">
        <v>295</v>
      </c>
      <c r="AH24" s="145">
        <v>0</v>
      </c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</row>
    <row r="25" spans="1:60" ht="40.799999999999997" x14ac:dyDescent="0.25">
      <c r="A25" s="167">
        <v>4</v>
      </c>
      <c r="B25" s="168" t="s">
        <v>656</v>
      </c>
      <c r="C25" s="175" t="s">
        <v>657</v>
      </c>
      <c r="D25" s="169" t="s">
        <v>371</v>
      </c>
      <c r="E25" s="170">
        <v>15.22</v>
      </c>
      <c r="F25" s="171">
        <v>7740</v>
      </c>
      <c r="G25" s="171">
        <v>117802.8</v>
      </c>
      <c r="H25" s="171">
        <v>0</v>
      </c>
      <c r="I25" s="171">
        <v>0</v>
      </c>
      <c r="J25" s="171">
        <v>7740</v>
      </c>
      <c r="K25" s="171">
        <v>117802.8</v>
      </c>
      <c r="L25" s="171">
        <v>21</v>
      </c>
      <c r="M25" s="171">
        <v>142541.38800000001</v>
      </c>
      <c r="N25" s="170">
        <v>0</v>
      </c>
      <c r="O25" s="170">
        <v>0</v>
      </c>
      <c r="P25" s="170">
        <v>0</v>
      </c>
      <c r="Q25" s="170">
        <v>0</v>
      </c>
      <c r="R25" s="171"/>
      <c r="S25" s="171" t="s">
        <v>287</v>
      </c>
      <c r="T25" s="172" t="s">
        <v>288</v>
      </c>
      <c r="U25" s="151">
        <v>0</v>
      </c>
      <c r="V25" s="151">
        <v>0</v>
      </c>
      <c r="W25" s="151"/>
      <c r="X25" s="151" t="s">
        <v>289</v>
      </c>
      <c r="Y25" s="151" t="s">
        <v>290</v>
      </c>
      <c r="Z25" s="145"/>
      <c r="AA25" s="145"/>
      <c r="AB25" s="145"/>
      <c r="AC25" s="145"/>
      <c r="AD25" s="145"/>
      <c r="AE25" s="145"/>
      <c r="AF25" s="145"/>
      <c r="AG25" s="145" t="s">
        <v>353</v>
      </c>
      <c r="AH25" s="145"/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  <c r="BB25" s="145"/>
      <c r="BC25" s="145"/>
      <c r="BD25" s="145"/>
      <c r="BE25" s="145"/>
      <c r="BF25" s="145"/>
      <c r="BG25" s="145"/>
      <c r="BH25" s="145"/>
    </row>
    <row r="26" spans="1:60" outlineLevel="1" x14ac:dyDescent="0.25">
      <c r="A26" s="148"/>
      <c r="B26" s="149"/>
      <c r="C26" s="240" t="s">
        <v>658</v>
      </c>
      <c r="D26" s="241"/>
      <c r="E26" s="241"/>
      <c r="F26" s="241"/>
      <c r="G26" s="241"/>
      <c r="H26" s="151"/>
      <c r="I26" s="151"/>
      <c r="J26" s="151"/>
      <c r="K26" s="151"/>
      <c r="L26" s="151"/>
      <c r="M26" s="151"/>
      <c r="N26" s="150"/>
      <c r="O26" s="150"/>
      <c r="P26" s="150"/>
      <c r="Q26" s="150"/>
      <c r="R26" s="151"/>
      <c r="S26" s="151"/>
      <c r="T26" s="151"/>
      <c r="U26" s="151"/>
      <c r="V26" s="151"/>
      <c r="W26" s="151"/>
      <c r="X26" s="151"/>
      <c r="Y26" s="151"/>
      <c r="Z26" s="145"/>
      <c r="AA26" s="145"/>
      <c r="AB26" s="145"/>
      <c r="AC26" s="145"/>
      <c r="AD26" s="145"/>
      <c r="AE26" s="145"/>
      <c r="AF26" s="145"/>
      <c r="AG26" s="145" t="s">
        <v>293</v>
      </c>
      <c r="AH26" s="145"/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</row>
    <row r="27" spans="1:60" outlineLevel="1" x14ac:dyDescent="0.25">
      <c r="A27" s="148"/>
      <c r="B27" s="149"/>
      <c r="C27" s="176" t="s">
        <v>642</v>
      </c>
      <c r="D27" s="152"/>
      <c r="E27" s="153"/>
      <c r="F27" s="151"/>
      <c r="G27" s="151"/>
      <c r="H27" s="151"/>
      <c r="I27" s="151"/>
      <c r="J27" s="151"/>
      <c r="K27" s="151"/>
      <c r="L27" s="151"/>
      <c r="M27" s="151"/>
      <c r="N27" s="150"/>
      <c r="O27" s="150"/>
      <c r="P27" s="150"/>
      <c r="Q27" s="150"/>
      <c r="R27" s="151"/>
      <c r="S27" s="151"/>
      <c r="T27" s="151"/>
      <c r="U27" s="151"/>
      <c r="V27" s="151"/>
      <c r="W27" s="151"/>
      <c r="X27" s="151"/>
      <c r="Y27" s="151"/>
      <c r="Z27" s="145"/>
      <c r="AA27" s="145"/>
      <c r="AB27" s="145"/>
      <c r="AC27" s="145"/>
      <c r="AD27" s="145"/>
      <c r="AE27" s="145"/>
      <c r="AF27" s="145"/>
      <c r="AG27" s="145" t="s">
        <v>295</v>
      </c>
      <c r="AH27" s="145">
        <v>0</v>
      </c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5"/>
      <c r="AU27" s="145"/>
      <c r="AV27" s="145"/>
      <c r="AW27" s="145"/>
      <c r="AX27" s="145"/>
      <c r="AY27" s="145"/>
      <c r="AZ27" s="145"/>
      <c r="BA27" s="145"/>
      <c r="BB27" s="145"/>
      <c r="BC27" s="145"/>
      <c r="BD27" s="145"/>
      <c r="BE27" s="145"/>
      <c r="BF27" s="145"/>
      <c r="BG27" s="145"/>
      <c r="BH27" s="145"/>
    </row>
    <row r="28" spans="1:60" outlineLevel="2" x14ac:dyDescent="0.25">
      <c r="A28" s="148"/>
      <c r="B28" s="149"/>
      <c r="C28" s="176" t="s">
        <v>659</v>
      </c>
      <c r="D28" s="152"/>
      <c r="E28" s="153"/>
      <c r="F28" s="151"/>
      <c r="G28" s="151"/>
      <c r="H28" s="151"/>
      <c r="I28" s="151"/>
      <c r="J28" s="151"/>
      <c r="K28" s="151"/>
      <c r="L28" s="151"/>
      <c r="M28" s="151"/>
      <c r="N28" s="150"/>
      <c r="O28" s="150"/>
      <c r="P28" s="150"/>
      <c r="Q28" s="150"/>
      <c r="R28" s="151"/>
      <c r="S28" s="151"/>
      <c r="T28" s="151"/>
      <c r="U28" s="151"/>
      <c r="V28" s="151"/>
      <c r="W28" s="151"/>
      <c r="X28" s="151"/>
      <c r="Y28" s="151"/>
      <c r="Z28" s="145"/>
      <c r="AA28" s="145"/>
      <c r="AB28" s="145"/>
      <c r="AC28" s="145"/>
      <c r="AD28" s="145"/>
      <c r="AE28" s="145"/>
      <c r="AF28" s="145"/>
      <c r="AG28" s="145" t="s">
        <v>295</v>
      </c>
      <c r="AH28" s="145">
        <v>0</v>
      </c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5"/>
      <c r="BG28" s="145"/>
      <c r="BH28" s="145"/>
    </row>
    <row r="29" spans="1:60" outlineLevel="2" x14ac:dyDescent="0.25">
      <c r="A29" s="148"/>
      <c r="B29" s="149"/>
      <c r="C29" s="176" t="s">
        <v>660</v>
      </c>
      <c r="D29" s="152"/>
      <c r="E29" s="153"/>
      <c r="F29" s="151"/>
      <c r="G29" s="151"/>
      <c r="H29" s="151"/>
      <c r="I29" s="151"/>
      <c r="J29" s="151"/>
      <c r="K29" s="151"/>
      <c r="L29" s="151"/>
      <c r="M29" s="151"/>
      <c r="N29" s="150"/>
      <c r="O29" s="150"/>
      <c r="P29" s="150"/>
      <c r="Q29" s="150"/>
      <c r="R29" s="151"/>
      <c r="S29" s="151"/>
      <c r="T29" s="151"/>
      <c r="U29" s="151"/>
      <c r="V29" s="151"/>
      <c r="W29" s="151"/>
      <c r="X29" s="151"/>
      <c r="Y29" s="151"/>
      <c r="Z29" s="145"/>
      <c r="AA29" s="145"/>
      <c r="AB29" s="145"/>
      <c r="AC29" s="145"/>
      <c r="AD29" s="145"/>
      <c r="AE29" s="145"/>
      <c r="AF29" s="145"/>
      <c r="AG29" s="145" t="s">
        <v>295</v>
      </c>
      <c r="AH29" s="145">
        <v>0</v>
      </c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145"/>
      <c r="BB29" s="145"/>
      <c r="BC29" s="145"/>
      <c r="BD29" s="145"/>
      <c r="BE29" s="145"/>
      <c r="BF29" s="145"/>
      <c r="BG29" s="145"/>
      <c r="BH29" s="145"/>
    </row>
    <row r="30" spans="1:60" outlineLevel="2" x14ac:dyDescent="0.25">
      <c r="A30" s="148"/>
      <c r="B30" s="149"/>
      <c r="C30" s="176" t="s">
        <v>661</v>
      </c>
      <c r="D30" s="152"/>
      <c r="E30" s="153"/>
      <c r="F30" s="151"/>
      <c r="G30" s="151"/>
      <c r="H30" s="151"/>
      <c r="I30" s="151"/>
      <c r="J30" s="151"/>
      <c r="K30" s="151"/>
      <c r="L30" s="151"/>
      <c r="M30" s="151"/>
      <c r="N30" s="150"/>
      <c r="O30" s="150"/>
      <c r="P30" s="150"/>
      <c r="Q30" s="150"/>
      <c r="R30" s="151"/>
      <c r="S30" s="151"/>
      <c r="T30" s="151"/>
      <c r="U30" s="151"/>
      <c r="V30" s="151"/>
      <c r="W30" s="151"/>
      <c r="X30" s="151"/>
      <c r="Y30" s="151"/>
      <c r="Z30" s="145"/>
      <c r="AA30" s="145"/>
      <c r="AB30" s="145"/>
      <c r="AC30" s="145"/>
      <c r="AD30" s="145"/>
      <c r="AE30" s="145"/>
      <c r="AF30" s="145"/>
      <c r="AG30" s="145" t="s">
        <v>295</v>
      </c>
      <c r="AH30" s="145">
        <v>0</v>
      </c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  <c r="BB30" s="145"/>
      <c r="BC30" s="145"/>
      <c r="BD30" s="145"/>
      <c r="BE30" s="145"/>
      <c r="BF30" s="145"/>
      <c r="BG30" s="145"/>
      <c r="BH30" s="145"/>
    </row>
    <row r="31" spans="1:60" outlineLevel="2" x14ac:dyDescent="0.25">
      <c r="A31" s="148"/>
      <c r="B31" s="149"/>
      <c r="C31" s="176" t="s">
        <v>662</v>
      </c>
      <c r="D31" s="152"/>
      <c r="E31" s="153">
        <v>15.22</v>
      </c>
      <c r="F31" s="151"/>
      <c r="G31" s="151"/>
      <c r="H31" s="151"/>
      <c r="I31" s="151"/>
      <c r="J31" s="151"/>
      <c r="K31" s="151"/>
      <c r="L31" s="151"/>
      <c r="M31" s="151"/>
      <c r="N31" s="150"/>
      <c r="O31" s="150"/>
      <c r="P31" s="150"/>
      <c r="Q31" s="150"/>
      <c r="R31" s="151"/>
      <c r="S31" s="151"/>
      <c r="T31" s="151"/>
      <c r="U31" s="151"/>
      <c r="V31" s="151"/>
      <c r="W31" s="151"/>
      <c r="X31" s="151"/>
      <c r="Y31" s="151"/>
      <c r="Z31" s="145"/>
      <c r="AA31" s="145"/>
      <c r="AB31" s="145"/>
      <c r="AC31" s="145"/>
      <c r="AD31" s="145"/>
      <c r="AE31" s="145"/>
      <c r="AF31" s="145"/>
      <c r="AG31" s="145" t="s">
        <v>295</v>
      </c>
      <c r="AH31" s="145">
        <v>0</v>
      </c>
      <c r="AI31" s="145"/>
      <c r="AJ31" s="145"/>
      <c r="AK31" s="145"/>
      <c r="AL31" s="145"/>
      <c r="AM31" s="145"/>
      <c r="AN31" s="145"/>
      <c r="AO31" s="145"/>
      <c r="AP31" s="145"/>
      <c r="AQ31" s="145"/>
      <c r="AR31" s="145"/>
      <c r="AS31" s="145"/>
      <c r="AT31" s="145"/>
      <c r="AU31" s="145"/>
      <c r="AV31" s="145"/>
      <c r="AW31" s="145"/>
      <c r="AX31" s="145"/>
      <c r="AY31" s="145"/>
      <c r="AZ31" s="145"/>
      <c r="BA31" s="145"/>
      <c r="BB31" s="145"/>
      <c r="BC31" s="145"/>
      <c r="BD31" s="145"/>
      <c r="BE31" s="145"/>
      <c r="BF31" s="145"/>
      <c r="BG31" s="145"/>
      <c r="BH31" s="145"/>
    </row>
    <row r="32" spans="1:60" ht="40.799999999999997" x14ac:dyDescent="0.25">
      <c r="A32" s="167">
        <v>5</v>
      </c>
      <c r="B32" s="168" t="s">
        <v>663</v>
      </c>
      <c r="C32" s="175" t="s">
        <v>664</v>
      </c>
      <c r="D32" s="169" t="s">
        <v>371</v>
      </c>
      <c r="E32" s="170">
        <v>-40.020000000000003</v>
      </c>
      <c r="F32" s="171">
        <v>1380</v>
      </c>
      <c r="G32" s="171">
        <v>-55227.6</v>
      </c>
      <c r="H32" s="171">
        <v>0</v>
      </c>
      <c r="I32" s="171">
        <v>0</v>
      </c>
      <c r="J32" s="171">
        <v>1380</v>
      </c>
      <c r="K32" s="171">
        <v>-55227.600000000006</v>
      </c>
      <c r="L32" s="171">
        <v>21</v>
      </c>
      <c r="M32" s="171">
        <v>-66825.395999999993</v>
      </c>
      <c r="N32" s="170">
        <v>0</v>
      </c>
      <c r="O32" s="170">
        <v>0</v>
      </c>
      <c r="P32" s="170">
        <v>0</v>
      </c>
      <c r="Q32" s="170">
        <v>0</v>
      </c>
      <c r="R32" s="171"/>
      <c r="S32" s="171" t="s">
        <v>334</v>
      </c>
      <c r="T32" s="172" t="s">
        <v>352</v>
      </c>
      <c r="U32" s="151">
        <v>0</v>
      </c>
      <c r="V32" s="151">
        <v>0</v>
      </c>
      <c r="W32" s="151"/>
      <c r="X32" s="151" t="s">
        <v>289</v>
      </c>
      <c r="Y32" s="151" t="s">
        <v>290</v>
      </c>
      <c r="Z32" s="145"/>
      <c r="AA32" s="145"/>
      <c r="AB32" s="145"/>
      <c r="AC32" s="145"/>
      <c r="AD32" s="145"/>
      <c r="AE32" s="145"/>
      <c r="AF32" s="145"/>
      <c r="AG32" s="145" t="s">
        <v>353</v>
      </c>
      <c r="AH32" s="145"/>
      <c r="AI32" s="145"/>
      <c r="AJ32" s="145"/>
      <c r="AK32" s="145"/>
      <c r="AL32" s="145"/>
      <c r="AM32" s="145"/>
      <c r="AN32" s="145"/>
      <c r="AO32" s="145"/>
      <c r="AP32" s="145"/>
      <c r="AQ32" s="145"/>
      <c r="AR32" s="145"/>
      <c r="AS32" s="145"/>
      <c r="AT32" s="145"/>
      <c r="AU32" s="145"/>
      <c r="AV32" s="145"/>
      <c r="AW32" s="145"/>
      <c r="AX32" s="145"/>
      <c r="AY32" s="145"/>
      <c r="AZ32" s="145"/>
      <c r="BA32" s="145"/>
      <c r="BB32" s="145"/>
      <c r="BC32" s="145"/>
      <c r="BD32" s="145"/>
      <c r="BE32" s="145"/>
      <c r="BF32" s="145"/>
      <c r="BG32" s="145"/>
      <c r="BH32" s="145"/>
    </row>
    <row r="33" spans="1:60" outlineLevel="1" x14ac:dyDescent="0.25">
      <c r="A33" s="148"/>
      <c r="B33" s="149"/>
      <c r="C33" s="240" t="s">
        <v>357</v>
      </c>
      <c r="D33" s="241"/>
      <c r="E33" s="241"/>
      <c r="F33" s="241"/>
      <c r="G33" s="241"/>
      <c r="H33" s="151"/>
      <c r="I33" s="151"/>
      <c r="J33" s="151"/>
      <c r="K33" s="151"/>
      <c r="L33" s="151"/>
      <c r="M33" s="151"/>
      <c r="N33" s="150"/>
      <c r="O33" s="150"/>
      <c r="P33" s="150"/>
      <c r="Q33" s="150"/>
      <c r="R33" s="151"/>
      <c r="S33" s="151"/>
      <c r="T33" s="151"/>
      <c r="U33" s="151"/>
      <c r="V33" s="151"/>
      <c r="W33" s="151"/>
      <c r="X33" s="151"/>
      <c r="Y33" s="151"/>
      <c r="Z33" s="145"/>
      <c r="AA33" s="145"/>
      <c r="AB33" s="145"/>
      <c r="AC33" s="145"/>
      <c r="AD33" s="145"/>
      <c r="AE33" s="145"/>
      <c r="AF33" s="145"/>
      <c r="AG33" s="145" t="s">
        <v>293</v>
      </c>
      <c r="AH33" s="145"/>
      <c r="AI33" s="145"/>
      <c r="AJ33" s="145"/>
      <c r="AK33" s="145"/>
      <c r="AL33" s="145"/>
      <c r="AM33" s="145"/>
      <c r="AN33" s="145"/>
      <c r="AO33" s="145"/>
      <c r="AP33" s="145"/>
      <c r="AQ33" s="145"/>
      <c r="AR33" s="145"/>
      <c r="AS33" s="145"/>
      <c r="AT33" s="145"/>
      <c r="AU33" s="145"/>
      <c r="AV33" s="145"/>
      <c r="AW33" s="145"/>
      <c r="AX33" s="145"/>
      <c r="AY33" s="145"/>
      <c r="AZ33" s="145"/>
      <c r="BA33" s="145"/>
      <c r="BB33" s="145"/>
      <c r="BC33" s="145"/>
      <c r="BD33" s="145"/>
      <c r="BE33" s="145"/>
      <c r="BF33" s="145"/>
      <c r="BG33" s="145"/>
      <c r="BH33" s="145"/>
    </row>
    <row r="34" spans="1:60" outlineLevel="1" x14ac:dyDescent="0.25">
      <c r="A34" s="148"/>
      <c r="B34" s="149"/>
      <c r="C34" s="176" t="s">
        <v>665</v>
      </c>
      <c r="D34" s="152"/>
      <c r="E34" s="153"/>
      <c r="F34" s="151"/>
      <c r="G34" s="151"/>
      <c r="H34" s="151"/>
      <c r="I34" s="151"/>
      <c r="J34" s="151"/>
      <c r="K34" s="151"/>
      <c r="L34" s="151"/>
      <c r="M34" s="151"/>
      <c r="N34" s="150"/>
      <c r="O34" s="150"/>
      <c r="P34" s="150"/>
      <c r="Q34" s="150"/>
      <c r="R34" s="151"/>
      <c r="S34" s="151"/>
      <c r="T34" s="151"/>
      <c r="U34" s="151"/>
      <c r="V34" s="151"/>
      <c r="W34" s="151"/>
      <c r="X34" s="151"/>
      <c r="Y34" s="151"/>
      <c r="Z34" s="145"/>
      <c r="AA34" s="145"/>
      <c r="AB34" s="145"/>
      <c r="AC34" s="145"/>
      <c r="AD34" s="145"/>
      <c r="AE34" s="145"/>
      <c r="AF34" s="145"/>
      <c r="AG34" s="145" t="s">
        <v>295</v>
      </c>
      <c r="AH34" s="145">
        <v>0</v>
      </c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</row>
    <row r="35" spans="1:60" outlineLevel="2" x14ac:dyDescent="0.25">
      <c r="A35" s="148"/>
      <c r="B35" s="149"/>
      <c r="C35" s="176" t="s">
        <v>666</v>
      </c>
      <c r="D35" s="152"/>
      <c r="E35" s="153">
        <v>-40.020000000000003</v>
      </c>
      <c r="F35" s="151"/>
      <c r="G35" s="151"/>
      <c r="H35" s="151"/>
      <c r="I35" s="151"/>
      <c r="J35" s="151"/>
      <c r="K35" s="151"/>
      <c r="L35" s="151"/>
      <c r="M35" s="151"/>
      <c r="N35" s="150"/>
      <c r="O35" s="150"/>
      <c r="P35" s="150"/>
      <c r="Q35" s="150"/>
      <c r="R35" s="151"/>
      <c r="S35" s="151"/>
      <c r="T35" s="151"/>
      <c r="U35" s="151"/>
      <c r="V35" s="151"/>
      <c r="W35" s="151"/>
      <c r="X35" s="151"/>
      <c r="Y35" s="151"/>
      <c r="Z35" s="145"/>
      <c r="AA35" s="145"/>
      <c r="AB35" s="145"/>
      <c r="AC35" s="145"/>
      <c r="AD35" s="145"/>
      <c r="AE35" s="145"/>
      <c r="AF35" s="145"/>
      <c r="AG35" s="145" t="s">
        <v>295</v>
      </c>
      <c r="AH35" s="145">
        <v>0</v>
      </c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</row>
    <row r="36" spans="1:60" ht="40.799999999999997" x14ac:dyDescent="0.25">
      <c r="A36" s="167">
        <v>6</v>
      </c>
      <c r="B36" s="168" t="s">
        <v>667</v>
      </c>
      <c r="C36" s="175" t="s">
        <v>668</v>
      </c>
      <c r="D36" s="169" t="s">
        <v>371</v>
      </c>
      <c r="E36" s="170">
        <v>40.020000000000003</v>
      </c>
      <c r="F36" s="171">
        <v>1430</v>
      </c>
      <c r="G36" s="171">
        <v>57228.6</v>
      </c>
      <c r="H36" s="171">
        <v>0</v>
      </c>
      <c r="I36" s="171">
        <v>0</v>
      </c>
      <c r="J36" s="171">
        <v>1430</v>
      </c>
      <c r="K36" s="171">
        <v>57228.600000000006</v>
      </c>
      <c r="L36" s="171">
        <v>21</v>
      </c>
      <c r="M36" s="171">
        <v>69246.606</v>
      </c>
      <c r="N36" s="170">
        <v>0</v>
      </c>
      <c r="O36" s="170">
        <v>0</v>
      </c>
      <c r="P36" s="170">
        <v>0</v>
      </c>
      <c r="Q36" s="170">
        <v>0</v>
      </c>
      <c r="R36" s="171"/>
      <c r="S36" s="171" t="s">
        <v>334</v>
      </c>
      <c r="T36" s="172" t="s">
        <v>352</v>
      </c>
      <c r="U36" s="151">
        <v>0</v>
      </c>
      <c r="V36" s="151">
        <v>0</v>
      </c>
      <c r="W36" s="151"/>
      <c r="X36" s="151" t="s">
        <v>289</v>
      </c>
      <c r="Y36" s="151" t="s">
        <v>290</v>
      </c>
      <c r="Z36" s="145"/>
      <c r="AA36" s="145"/>
      <c r="AB36" s="145"/>
      <c r="AC36" s="145"/>
      <c r="AD36" s="145"/>
      <c r="AE36" s="145"/>
      <c r="AF36" s="145"/>
      <c r="AG36" s="145" t="s">
        <v>353</v>
      </c>
      <c r="AH36" s="145"/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</row>
    <row r="37" spans="1:60" outlineLevel="1" x14ac:dyDescent="0.25">
      <c r="A37" s="148"/>
      <c r="B37" s="149"/>
      <c r="C37" s="240" t="s">
        <v>357</v>
      </c>
      <c r="D37" s="241"/>
      <c r="E37" s="241"/>
      <c r="F37" s="241"/>
      <c r="G37" s="241"/>
      <c r="H37" s="151"/>
      <c r="I37" s="151"/>
      <c r="J37" s="151"/>
      <c r="K37" s="151"/>
      <c r="L37" s="151"/>
      <c r="M37" s="151"/>
      <c r="N37" s="150"/>
      <c r="O37" s="150"/>
      <c r="P37" s="150"/>
      <c r="Q37" s="150"/>
      <c r="R37" s="151"/>
      <c r="S37" s="151"/>
      <c r="T37" s="151"/>
      <c r="U37" s="151"/>
      <c r="V37" s="151"/>
      <c r="W37" s="151"/>
      <c r="X37" s="151"/>
      <c r="Y37" s="151"/>
      <c r="Z37" s="145"/>
      <c r="AA37" s="145"/>
      <c r="AB37" s="145"/>
      <c r="AC37" s="145"/>
      <c r="AD37" s="145"/>
      <c r="AE37" s="145"/>
      <c r="AF37" s="145"/>
      <c r="AG37" s="145" t="s">
        <v>293</v>
      </c>
      <c r="AH37" s="145"/>
      <c r="AI37" s="145"/>
      <c r="AJ37" s="145"/>
      <c r="AK37" s="145"/>
      <c r="AL37" s="145"/>
      <c r="AM37" s="145"/>
      <c r="AN37" s="145"/>
      <c r="AO37" s="145"/>
      <c r="AP37" s="145"/>
      <c r="AQ37" s="145"/>
      <c r="AR37" s="145"/>
      <c r="AS37" s="145"/>
      <c r="AT37" s="145"/>
      <c r="AU37" s="145"/>
      <c r="AV37" s="145"/>
      <c r="AW37" s="145"/>
      <c r="AX37" s="145"/>
      <c r="AY37" s="145"/>
      <c r="AZ37" s="145"/>
      <c r="BA37" s="145"/>
      <c r="BB37" s="145"/>
      <c r="BC37" s="145"/>
      <c r="BD37" s="145"/>
      <c r="BE37" s="145"/>
      <c r="BF37" s="145"/>
      <c r="BG37" s="145"/>
      <c r="BH37" s="145"/>
    </row>
    <row r="38" spans="1:60" ht="20.399999999999999" outlineLevel="1" x14ac:dyDescent="0.25">
      <c r="A38" s="148"/>
      <c r="B38" s="149"/>
      <c r="C38" s="176" t="s">
        <v>669</v>
      </c>
      <c r="D38" s="152"/>
      <c r="E38" s="153"/>
      <c r="F38" s="151"/>
      <c r="G38" s="151"/>
      <c r="H38" s="151"/>
      <c r="I38" s="151"/>
      <c r="J38" s="151"/>
      <c r="K38" s="151"/>
      <c r="L38" s="151"/>
      <c r="M38" s="151"/>
      <c r="N38" s="150"/>
      <c r="O38" s="150"/>
      <c r="P38" s="150"/>
      <c r="Q38" s="150"/>
      <c r="R38" s="151"/>
      <c r="S38" s="151"/>
      <c r="T38" s="151"/>
      <c r="U38" s="151"/>
      <c r="V38" s="151"/>
      <c r="W38" s="151"/>
      <c r="X38" s="151"/>
      <c r="Y38" s="151"/>
      <c r="Z38" s="145"/>
      <c r="AA38" s="145"/>
      <c r="AB38" s="145"/>
      <c r="AC38" s="145"/>
      <c r="AD38" s="145"/>
      <c r="AE38" s="145"/>
      <c r="AF38" s="145"/>
      <c r="AG38" s="145" t="s">
        <v>295</v>
      </c>
      <c r="AH38" s="145">
        <v>0</v>
      </c>
      <c r="AI38" s="145"/>
      <c r="AJ38" s="145"/>
      <c r="AK38" s="145"/>
      <c r="AL38" s="145"/>
      <c r="AM38" s="145"/>
      <c r="AN38" s="145"/>
      <c r="AO38" s="145"/>
      <c r="AP38" s="145"/>
      <c r="AQ38" s="145"/>
      <c r="AR38" s="145"/>
      <c r="AS38" s="145"/>
      <c r="AT38" s="145"/>
      <c r="AU38" s="145"/>
      <c r="AV38" s="145"/>
      <c r="AW38" s="145"/>
      <c r="AX38" s="145"/>
      <c r="AY38" s="145"/>
      <c r="AZ38" s="145"/>
      <c r="BA38" s="145"/>
      <c r="BB38" s="145"/>
      <c r="BC38" s="145"/>
      <c r="BD38" s="145"/>
      <c r="BE38" s="145"/>
      <c r="BF38" s="145"/>
      <c r="BG38" s="145"/>
      <c r="BH38" s="145"/>
    </row>
    <row r="39" spans="1:60" outlineLevel="2" x14ac:dyDescent="0.25">
      <c r="A39" s="148"/>
      <c r="B39" s="149"/>
      <c r="C39" s="176" t="s">
        <v>670</v>
      </c>
      <c r="D39" s="152"/>
      <c r="E39" s="153">
        <v>40.020000000000003</v>
      </c>
      <c r="F39" s="151"/>
      <c r="G39" s="151"/>
      <c r="H39" s="151"/>
      <c r="I39" s="151"/>
      <c r="J39" s="151"/>
      <c r="K39" s="151"/>
      <c r="L39" s="151"/>
      <c r="M39" s="151"/>
      <c r="N39" s="150"/>
      <c r="O39" s="150"/>
      <c r="P39" s="150"/>
      <c r="Q39" s="150"/>
      <c r="R39" s="151"/>
      <c r="S39" s="151"/>
      <c r="T39" s="151"/>
      <c r="U39" s="151"/>
      <c r="V39" s="151"/>
      <c r="W39" s="151"/>
      <c r="X39" s="151"/>
      <c r="Y39" s="151"/>
      <c r="Z39" s="145"/>
      <c r="AA39" s="145"/>
      <c r="AB39" s="145"/>
      <c r="AC39" s="145"/>
      <c r="AD39" s="145"/>
      <c r="AE39" s="145"/>
      <c r="AF39" s="145"/>
      <c r="AG39" s="145" t="s">
        <v>295</v>
      </c>
      <c r="AH39" s="145">
        <v>0</v>
      </c>
      <c r="AI39" s="145"/>
      <c r="AJ39" s="145"/>
      <c r="AK39" s="145"/>
      <c r="AL39" s="145"/>
      <c r="AM39" s="145"/>
      <c r="AN39" s="145"/>
      <c r="AO39" s="145"/>
      <c r="AP39" s="145"/>
      <c r="AQ39" s="145"/>
      <c r="AR39" s="145"/>
      <c r="AS39" s="145"/>
      <c r="AT39" s="145"/>
      <c r="AU39" s="145"/>
      <c r="AV39" s="145"/>
      <c r="AW39" s="145"/>
      <c r="AX39" s="145"/>
      <c r="AY39" s="145"/>
      <c r="AZ39" s="145"/>
      <c r="BA39" s="145"/>
      <c r="BB39" s="145"/>
      <c r="BC39" s="145"/>
      <c r="BD39" s="145"/>
      <c r="BE39" s="145"/>
      <c r="BF39" s="145"/>
      <c r="BG39" s="145"/>
      <c r="BH39" s="145"/>
    </row>
    <row r="40" spans="1:60" x14ac:dyDescent="0.25">
      <c r="A40" s="3"/>
      <c r="B40" s="4"/>
      <c r="C40" s="177"/>
      <c r="D40" s="6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AE40">
        <v>12</v>
      </c>
      <c r="AF40">
        <v>21</v>
      </c>
      <c r="AG40" t="s">
        <v>268</v>
      </c>
    </row>
    <row r="41" spans="1:60" x14ac:dyDescent="0.25">
      <c r="C41" s="178"/>
      <c r="D41" s="10"/>
      <c r="AG41" t="s">
        <v>391</v>
      </c>
    </row>
    <row r="42" spans="1:60" x14ac:dyDescent="0.25">
      <c r="D42" s="10"/>
    </row>
    <row r="43" spans="1:60" x14ac:dyDescent="0.25">
      <c r="D43" s="10"/>
    </row>
    <row r="44" spans="1:60" x14ac:dyDescent="0.25">
      <c r="D44" s="10"/>
    </row>
    <row r="45" spans="1:60" x14ac:dyDescent="0.25">
      <c r="D45" s="10"/>
    </row>
    <row r="46" spans="1:60" x14ac:dyDescent="0.25">
      <c r="D46" s="10"/>
    </row>
    <row r="47" spans="1:60" x14ac:dyDescent="0.25">
      <c r="D47" s="10"/>
    </row>
    <row r="48" spans="1:60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10">
    <mergeCell ref="C22:G22"/>
    <mergeCell ref="C26:G26"/>
    <mergeCell ref="C33:G33"/>
    <mergeCell ref="C37:G37"/>
    <mergeCell ref="A1:G1"/>
    <mergeCell ref="C2:G2"/>
    <mergeCell ref="C3:G3"/>
    <mergeCell ref="C4:G4"/>
    <mergeCell ref="C10:G10"/>
    <mergeCell ref="C18:G18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E49BB-2C34-4D53-BD70-44EC2CEFFC15}">
  <sheetPr>
    <outlinePr summaryBelow="0"/>
  </sheetPr>
  <dimension ref="A1:BH5000"/>
  <sheetViews>
    <sheetView workbookViewId="0">
      <pane ySplit="7" topLeftCell="A8" activePane="bottomLeft" state="frozen"/>
      <selection pane="bottomLeft" activeCell="S11" sqref="S11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70</v>
      </c>
      <c r="C3" s="245" t="s">
        <v>71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72</v>
      </c>
      <c r="C4" s="248" t="s">
        <v>71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ht="26.4" x14ac:dyDescent="0.25">
      <c r="A8" s="155" t="s">
        <v>282</v>
      </c>
      <c r="B8" s="156" t="s">
        <v>250</v>
      </c>
      <c r="C8" s="174" t="s">
        <v>251</v>
      </c>
      <c r="D8" s="157"/>
      <c r="E8" s="158"/>
      <c r="F8" s="159"/>
      <c r="G8" s="159">
        <v>-162540</v>
      </c>
      <c r="H8" s="159"/>
      <c r="I8" s="159">
        <v>0</v>
      </c>
      <c r="J8" s="159"/>
      <c r="K8" s="159">
        <v>-162540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30.6" x14ac:dyDescent="0.25">
      <c r="A9" s="167">
        <v>1</v>
      </c>
      <c r="B9" s="168" t="s">
        <v>671</v>
      </c>
      <c r="C9" s="175" t="s">
        <v>672</v>
      </c>
      <c r="D9" s="169" t="s">
        <v>306</v>
      </c>
      <c r="E9" s="170">
        <v>-42</v>
      </c>
      <c r="F9" s="171">
        <v>5930</v>
      </c>
      <c r="G9" s="171">
        <v>-249060</v>
      </c>
      <c r="H9" s="171">
        <v>0</v>
      </c>
      <c r="I9" s="171">
        <v>0</v>
      </c>
      <c r="J9" s="171">
        <v>5930</v>
      </c>
      <c r="K9" s="171">
        <v>-249060</v>
      </c>
      <c r="L9" s="171">
        <v>21</v>
      </c>
      <c r="M9" s="171">
        <v>-301362.59999999998</v>
      </c>
      <c r="N9" s="170">
        <v>0</v>
      </c>
      <c r="O9" s="170">
        <v>0</v>
      </c>
      <c r="P9" s="170">
        <v>0</v>
      </c>
      <c r="Q9" s="170">
        <v>0</v>
      </c>
      <c r="R9" s="171"/>
      <c r="S9" s="171" t="s">
        <v>334</v>
      </c>
      <c r="T9" s="172" t="s">
        <v>352</v>
      </c>
      <c r="U9" s="151">
        <v>0</v>
      </c>
      <c r="V9" s="151">
        <v>0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353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51" t="s">
        <v>357</v>
      </c>
      <c r="D10" s="251"/>
      <c r="E10" s="251"/>
      <c r="F10" s="251"/>
      <c r="G10" s="25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ht="40.799999999999997" x14ac:dyDescent="0.25">
      <c r="A11" s="167">
        <v>2</v>
      </c>
      <c r="B11" s="168" t="s">
        <v>673</v>
      </c>
      <c r="C11" s="175" t="s">
        <v>674</v>
      </c>
      <c r="D11" s="169" t="s">
        <v>306</v>
      </c>
      <c r="E11" s="170">
        <v>42</v>
      </c>
      <c r="F11" s="171">
        <v>2060</v>
      </c>
      <c r="G11" s="171">
        <v>86520</v>
      </c>
      <c r="H11" s="171">
        <v>0</v>
      </c>
      <c r="I11" s="171">
        <v>0</v>
      </c>
      <c r="J11" s="171">
        <v>2060</v>
      </c>
      <c r="K11" s="171">
        <v>86520</v>
      </c>
      <c r="L11" s="171">
        <v>21</v>
      </c>
      <c r="M11" s="171">
        <v>104689.2</v>
      </c>
      <c r="N11" s="170">
        <v>0</v>
      </c>
      <c r="O11" s="170">
        <v>0</v>
      </c>
      <c r="P11" s="170">
        <v>0</v>
      </c>
      <c r="Q11" s="170">
        <v>0</v>
      </c>
      <c r="R11" s="171"/>
      <c r="S11" s="171" t="s">
        <v>334</v>
      </c>
      <c r="T11" s="172" t="s">
        <v>352</v>
      </c>
      <c r="U11" s="151">
        <v>0</v>
      </c>
      <c r="V11" s="151">
        <v>0</v>
      </c>
      <c r="W11" s="151"/>
      <c r="X11" s="151" t="s">
        <v>289</v>
      </c>
      <c r="Y11" s="151" t="s">
        <v>290</v>
      </c>
      <c r="Z11" s="145"/>
      <c r="AA11" s="145"/>
      <c r="AB11" s="145"/>
      <c r="AC11" s="145"/>
      <c r="AD11" s="145"/>
      <c r="AE11" s="145"/>
      <c r="AF11" s="145"/>
      <c r="AG11" s="145" t="s">
        <v>353</v>
      </c>
      <c r="AH11" s="145"/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1" x14ac:dyDescent="0.25">
      <c r="A12" s="148"/>
      <c r="B12" s="149"/>
      <c r="C12" s="240" t="s">
        <v>357</v>
      </c>
      <c r="D12" s="241"/>
      <c r="E12" s="241"/>
      <c r="F12" s="241"/>
      <c r="G12" s="24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293</v>
      </c>
      <c r="AH12" s="145"/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outlineLevel="1" x14ac:dyDescent="0.25">
      <c r="A13" s="148"/>
      <c r="B13" s="149"/>
      <c r="C13" s="176" t="s">
        <v>675</v>
      </c>
      <c r="D13" s="152"/>
      <c r="E13" s="153"/>
      <c r="F13" s="151"/>
      <c r="G13" s="151"/>
      <c r="H13" s="151"/>
      <c r="I13" s="151"/>
      <c r="J13" s="151"/>
      <c r="K13" s="151"/>
      <c r="L13" s="151"/>
      <c r="M13" s="151"/>
      <c r="N13" s="150"/>
      <c r="O13" s="150"/>
      <c r="P13" s="150"/>
      <c r="Q13" s="150"/>
      <c r="R13" s="151"/>
      <c r="S13" s="151"/>
      <c r="T13" s="151"/>
      <c r="U13" s="151"/>
      <c r="V13" s="151"/>
      <c r="W13" s="151"/>
      <c r="X13" s="151"/>
      <c r="Y13" s="151"/>
      <c r="Z13" s="145"/>
      <c r="AA13" s="145"/>
      <c r="AB13" s="145"/>
      <c r="AC13" s="145"/>
      <c r="AD13" s="145"/>
      <c r="AE13" s="145"/>
      <c r="AF13" s="145"/>
      <c r="AG13" s="145" t="s">
        <v>295</v>
      </c>
      <c r="AH13" s="145">
        <v>0</v>
      </c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outlineLevel="2" x14ac:dyDescent="0.25">
      <c r="A14" s="148"/>
      <c r="B14" s="149"/>
      <c r="C14" s="176" t="s">
        <v>676</v>
      </c>
      <c r="D14" s="152"/>
      <c r="E14" s="153">
        <v>42</v>
      </c>
      <c r="F14" s="151"/>
      <c r="G14" s="151"/>
      <c r="H14" s="151"/>
      <c r="I14" s="151"/>
      <c r="J14" s="151"/>
      <c r="K14" s="151"/>
      <c r="L14" s="151"/>
      <c r="M14" s="151"/>
      <c r="N14" s="150"/>
      <c r="O14" s="150"/>
      <c r="P14" s="150"/>
      <c r="Q14" s="150"/>
      <c r="R14" s="151"/>
      <c r="S14" s="151"/>
      <c r="T14" s="151"/>
      <c r="U14" s="151"/>
      <c r="V14" s="151"/>
      <c r="W14" s="151"/>
      <c r="X14" s="151"/>
      <c r="Y14" s="151"/>
      <c r="Z14" s="145"/>
      <c r="AA14" s="145"/>
      <c r="AB14" s="145"/>
      <c r="AC14" s="145"/>
      <c r="AD14" s="145"/>
      <c r="AE14" s="145"/>
      <c r="AF14" s="145"/>
      <c r="AG14" s="145" t="s">
        <v>295</v>
      </c>
      <c r="AH14" s="145">
        <v>0</v>
      </c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x14ac:dyDescent="0.25">
      <c r="A15" s="3"/>
      <c r="B15" s="4"/>
      <c r="C15" s="177"/>
      <c r="D15" s="6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AE15">
        <v>12</v>
      </c>
      <c r="AF15">
        <v>21</v>
      </c>
      <c r="AG15" t="s">
        <v>268</v>
      </c>
    </row>
    <row r="16" spans="1:60" x14ac:dyDescent="0.25">
      <c r="C16" s="178"/>
      <c r="D16" s="10"/>
      <c r="AG16" t="s">
        <v>391</v>
      </c>
    </row>
    <row r="17" spans="4:4" x14ac:dyDescent="0.25">
      <c r="D17" s="10"/>
    </row>
    <row r="18" spans="4:4" x14ac:dyDescent="0.25">
      <c r="D18" s="10"/>
    </row>
    <row r="19" spans="4:4" x14ac:dyDescent="0.25">
      <c r="D19" s="10"/>
    </row>
    <row r="20" spans="4:4" x14ac:dyDescent="0.25">
      <c r="D20" s="10"/>
    </row>
    <row r="21" spans="4:4" x14ac:dyDescent="0.25">
      <c r="D21" s="10"/>
    </row>
    <row r="22" spans="4:4" x14ac:dyDescent="0.25">
      <c r="D22" s="10"/>
    </row>
    <row r="23" spans="4:4" x14ac:dyDescent="0.25">
      <c r="D23" s="10"/>
    </row>
    <row r="24" spans="4:4" x14ac:dyDescent="0.25">
      <c r="D24" s="10"/>
    </row>
    <row r="25" spans="4:4" x14ac:dyDescent="0.25">
      <c r="D25" s="10"/>
    </row>
    <row r="26" spans="4:4" x14ac:dyDescent="0.25">
      <c r="D26" s="10"/>
    </row>
    <row r="27" spans="4:4" x14ac:dyDescent="0.25">
      <c r="D27" s="10"/>
    </row>
    <row r="28" spans="4:4" x14ac:dyDescent="0.25">
      <c r="D28" s="10"/>
    </row>
    <row r="29" spans="4:4" x14ac:dyDescent="0.25">
      <c r="D29" s="10"/>
    </row>
    <row r="30" spans="4:4" x14ac:dyDescent="0.25">
      <c r="D30" s="10"/>
    </row>
    <row r="31" spans="4:4" x14ac:dyDescent="0.25">
      <c r="D31" s="10"/>
    </row>
    <row r="32" spans="4:4" x14ac:dyDescent="0.25">
      <c r="D32" s="10"/>
    </row>
    <row r="33" spans="4:4" x14ac:dyDescent="0.25">
      <c r="D33" s="10"/>
    </row>
    <row r="34" spans="4:4" x14ac:dyDescent="0.25">
      <c r="D34" s="10"/>
    </row>
    <row r="35" spans="4:4" x14ac:dyDescent="0.25">
      <c r="D35" s="10"/>
    </row>
    <row r="36" spans="4:4" x14ac:dyDescent="0.25">
      <c r="D36" s="10"/>
    </row>
    <row r="37" spans="4:4" x14ac:dyDescent="0.25">
      <c r="D37" s="10"/>
    </row>
    <row r="38" spans="4:4" x14ac:dyDescent="0.25">
      <c r="D38" s="10"/>
    </row>
    <row r="39" spans="4:4" x14ac:dyDescent="0.25">
      <c r="D39" s="10"/>
    </row>
    <row r="40" spans="4:4" x14ac:dyDescent="0.25">
      <c r="D40" s="10"/>
    </row>
    <row r="41" spans="4:4" x14ac:dyDescent="0.25">
      <c r="D41" s="10"/>
    </row>
    <row r="42" spans="4:4" x14ac:dyDescent="0.25">
      <c r="D42" s="10"/>
    </row>
    <row r="43" spans="4:4" x14ac:dyDescent="0.25">
      <c r="D43" s="10"/>
    </row>
    <row r="44" spans="4:4" x14ac:dyDescent="0.25">
      <c r="D44" s="10"/>
    </row>
    <row r="45" spans="4:4" x14ac:dyDescent="0.25">
      <c r="D45" s="10"/>
    </row>
    <row r="46" spans="4:4" x14ac:dyDescent="0.25">
      <c r="D46" s="10"/>
    </row>
    <row r="47" spans="4:4" x14ac:dyDescent="0.25">
      <c r="D47" s="10"/>
    </row>
    <row r="48" spans="4:4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6">
    <mergeCell ref="C12:G12"/>
    <mergeCell ref="A1:G1"/>
    <mergeCell ref="C2:G2"/>
    <mergeCell ref="C3:G3"/>
    <mergeCell ref="C4:G4"/>
    <mergeCell ref="C10:G10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0313F-FF8C-400F-9C8D-2B1A54AF8EF4}">
  <sheetPr>
    <outlinePr summaryBelow="0"/>
  </sheetPr>
  <dimension ref="A1:BH5000"/>
  <sheetViews>
    <sheetView workbookViewId="0">
      <pane ySplit="7" topLeftCell="A8" activePane="bottomLeft" state="frozen"/>
      <selection pane="bottomLeft" activeCell="S25" sqref="S25:T25"/>
    </sheetView>
  </sheetViews>
  <sheetFormatPr defaultRowHeight="13.2" outlineLevelRow="1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73</v>
      </c>
      <c r="C3" s="245" t="s">
        <v>74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75</v>
      </c>
      <c r="C4" s="248" t="s">
        <v>76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215</v>
      </c>
      <c r="C8" s="174" t="s">
        <v>216</v>
      </c>
      <c r="D8" s="157"/>
      <c r="E8" s="158"/>
      <c r="F8" s="159"/>
      <c r="G8" s="159">
        <v>-545757</v>
      </c>
      <c r="H8" s="159"/>
      <c r="I8" s="159">
        <v>0</v>
      </c>
      <c r="J8" s="159"/>
      <c r="K8" s="159">
        <v>-545757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x14ac:dyDescent="0.25">
      <c r="A9" s="167">
        <v>1</v>
      </c>
      <c r="B9" s="168" t="s">
        <v>677</v>
      </c>
      <c r="C9" s="175" t="s">
        <v>678</v>
      </c>
      <c r="D9" s="169" t="s">
        <v>517</v>
      </c>
      <c r="E9" s="170">
        <v>-39</v>
      </c>
      <c r="F9" s="171">
        <v>2950</v>
      </c>
      <c r="G9" s="171">
        <v>-115050</v>
      </c>
      <c r="H9" s="171">
        <v>0</v>
      </c>
      <c r="I9" s="171">
        <v>0</v>
      </c>
      <c r="J9" s="171">
        <v>2950</v>
      </c>
      <c r="K9" s="171">
        <v>-115050</v>
      </c>
      <c r="L9" s="171">
        <v>21</v>
      </c>
      <c r="M9" s="171">
        <v>-139210.5</v>
      </c>
      <c r="N9" s="170">
        <v>0</v>
      </c>
      <c r="O9" s="170">
        <v>0</v>
      </c>
      <c r="P9" s="170">
        <v>0</v>
      </c>
      <c r="Q9" s="170">
        <v>0</v>
      </c>
      <c r="R9" s="171"/>
      <c r="S9" s="171" t="s">
        <v>287</v>
      </c>
      <c r="T9" s="172" t="s">
        <v>288</v>
      </c>
      <c r="U9" s="151">
        <v>0</v>
      </c>
      <c r="V9" s="151">
        <v>0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291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679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x14ac:dyDescent="0.25">
      <c r="A11" s="167">
        <v>2</v>
      </c>
      <c r="B11" s="168" t="s">
        <v>680</v>
      </c>
      <c r="C11" s="175" t="s">
        <v>681</v>
      </c>
      <c r="D11" s="169" t="s">
        <v>682</v>
      </c>
      <c r="E11" s="170">
        <v>-39</v>
      </c>
      <c r="F11" s="171">
        <v>950</v>
      </c>
      <c r="G11" s="171">
        <v>-37050</v>
      </c>
      <c r="H11" s="171">
        <v>0</v>
      </c>
      <c r="I11" s="171">
        <v>0</v>
      </c>
      <c r="J11" s="171">
        <v>950</v>
      </c>
      <c r="K11" s="171">
        <v>-37050</v>
      </c>
      <c r="L11" s="171">
        <v>21</v>
      </c>
      <c r="M11" s="171">
        <v>-44830.5</v>
      </c>
      <c r="N11" s="170">
        <v>0</v>
      </c>
      <c r="O11" s="170">
        <v>0</v>
      </c>
      <c r="P11" s="170">
        <v>0</v>
      </c>
      <c r="Q11" s="170">
        <v>0</v>
      </c>
      <c r="R11" s="171"/>
      <c r="S11" s="171" t="s">
        <v>287</v>
      </c>
      <c r="T11" s="172" t="s">
        <v>288</v>
      </c>
      <c r="U11" s="151">
        <v>0</v>
      </c>
      <c r="V11" s="151">
        <v>0</v>
      </c>
      <c r="W11" s="151"/>
      <c r="X11" s="151" t="s">
        <v>289</v>
      </c>
      <c r="Y11" s="151" t="s">
        <v>290</v>
      </c>
      <c r="Z11" s="145"/>
      <c r="AA11" s="145"/>
      <c r="AB11" s="145"/>
      <c r="AC11" s="145"/>
      <c r="AD11" s="145"/>
      <c r="AE11" s="145"/>
      <c r="AF11" s="145"/>
      <c r="AG11" s="145" t="s">
        <v>291</v>
      </c>
      <c r="AH11" s="145"/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1" x14ac:dyDescent="0.25">
      <c r="A12" s="148"/>
      <c r="B12" s="149"/>
      <c r="C12" s="240" t="s">
        <v>683</v>
      </c>
      <c r="D12" s="241"/>
      <c r="E12" s="241"/>
      <c r="F12" s="241"/>
      <c r="G12" s="24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293</v>
      </c>
      <c r="AH12" s="145"/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x14ac:dyDescent="0.25">
      <c r="A13" s="167">
        <v>3</v>
      </c>
      <c r="B13" s="168" t="s">
        <v>684</v>
      </c>
      <c r="C13" s="175" t="s">
        <v>685</v>
      </c>
      <c r="D13" s="169" t="s">
        <v>682</v>
      </c>
      <c r="E13" s="170">
        <v>-1</v>
      </c>
      <c r="F13" s="171">
        <v>4000</v>
      </c>
      <c r="G13" s="171">
        <v>-4000</v>
      </c>
      <c r="H13" s="171">
        <v>0</v>
      </c>
      <c r="I13" s="171">
        <v>0</v>
      </c>
      <c r="J13" s="171">
        <v>4000</v>
      </c>
      <c r="K13" s="171">
        <v>-4000</v>
      </c>
      <c r="L13" s="171">
        <v>21</v>
      </c>
      <c r="M13" s="171">
        <v>-4840</v>
      </c>
      <c r="N13" s="170">
        <v>0</v>
      </c>
      <c r="O13" s="170">
        <v>0</v>
      </c>
      <c r="P13" s="170">
        <v>0</v>
      </c>
      <c r="Q13" s="170">
        <v>0</v>
      </c>
      <c r="R13" s="171"/>
      <c r="S13" s="171" t="s">
        <v>287</v>
      </c>
      <c r="T13" s="172" t="s">
        <v>288</v>
      </c>
      <c r="U13" s="151">
        <v>0</v>
      </c>
      <c r="V13" s="151">
        <v>0</v>
      </c>
      <c r="W13" s="151"/>
      <c r="X13" s="151" t="s">
        <v>289</v>
      </c>
      <c r="Y13" s="151" t="s">
        <v>290</v>
      </c>
      <c r="Z13" s="145"/>
      <c r="AA13" s="145"/>
      <c r="AB13" s="145"/>
      <c r="AC13" s="145"/>
      <c r="AD13" s="145"/>
      <c r="AE13" s="145"/>
      <c r="AF13" s="145"/>
      <c r="AG13" s="145" t="s">
        <v>291</v>
      </c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outlineLevel="1" x14ac:dyDescent="0.25">
      <c r="A14" s="148"/>
      <c r="B14" s="149"/>
      <c r="C14" s="240" t="s">
        <v>686</v>
      </c>
      <c r="D14" s="241"/>
      <c r="E14" s="241"/>
      <c r="F14" s="241"/>
      <c r="G14" s="241"/>
      <c r="H14" s="151"/>
      <c r="I14" s="151"/>
      <c r="J14" s="151"/>
      <c r="K14" s="151"/>
      <c r="L14" s="151"/>
      <c r="M14" s="151"/>
      <c r="N14" s="150"/>
      <c r="O14" s="150"/>
      <c r="P14" s="150"/>
      <c r="Q14" s="150"/>
      <c r="R14" s="151"/>
      <c r="S14" s="151"/>
      <c r="T14" s="151"/>
      <c r="U14" s="151"/>
      <c r="V14" s="151"/>
      <c r="W14" s="151"/>
      <c r="X14" s="151"/>
      <c r="Y14" s="151"/>
      <c r="Z14" s="145"/>
      <c r="AA14" s="145"/>
      <c r="AB14" s="145"/>
      <c r="AC14" s="145"/>
      <c r="AD14" s="145"/>
      <c r="AE14" s="145"/>
      <c r="AF14" s="145"/>
      <c r="AG14" s="145" t="s">
        <v>293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x14ac:dyDescent="0.25">
      <c r="A15" s="167">
        <v>4</v>
      </c>
      <c r="B15" s="168" t="s">
        <v>687</v>
      </c>
      <c r="C15" s="175" t="s">
        <v>688</v>
      </c>
      <c r="D15" s="169" t="s">
        <v>682</v>
      </c>
      <c r="E15" s="170">
        <v>-1</v>
      </c>
      <c r="F15" s="171">
        <v>88750</v>
      </c>
      <c r="G15" s="171">
        <v>-88750</v>
      </c>
      <c r="H15" s="171">
        <v>0</v>
      </c>
      <c r="I15" s="171">
        <v>0</v>
      </c>
      <c r="J15" s="171">
        <v>88750</v>
      </c>
      <c r="K15" s="171">
        <v>-88750</v>
      </c>
      <c r="L15" s="171">
        <v>21</v>
      </c>
      <c r="M15" s="171">
        <v>-107387.5</v>
      </c>
      <c r="N15" s="170">
        <v>0</v>
      </c>
      <c r="O15" s="170">
        <v>0</v>
      </c>
      <c r="P15" s="170">
        <v>0</v>
      </c>
      <c r="Q15" s="170">
        <v>0</v>
      </c>
      <c r="R15" s="171"/>
      <c r="S15" s="171" t="s">
        <v>287</v>
      </c>
      <c r="T15" s="172" t="s">
        <v>288</v>
      </c>
      <c r="U15" s="151">
        <v>0</v>
      </c>
      <c r="V15" s="151">
        <v>0</v>
      </c>
      <c r="W15" s="151"/>
      <c r="X15" s="151" t="s">
        <v>289</v>
      </c>
      <c r="Y15" s="151" t="s">
        <v>290</v>
      </c>
      <c r="Z15" s="145"/>
      <c r="AA15" s="145"/>
      <c r="AB15" s="145"/>
      <c r="AC15" s="145"/>
      <c r="AD15" s="145"/>
      <c r="AE15" s="145"/>
      <c r="AF15" s="145"/>
      <c r="AG15" s="145" t="s">
        <v>291</v>
      </c>
      <c r="AH15" s="145"/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outlineLevel="1" x14ac:dyDescent="0.25">
      <c r="A16" s="148"/>
      <c r="B16" s="149"/>
      <c r="C16" s="240" t="s">
        <v>689</v>
      </c>
      <c r="D16" s="241"/>
      <c r="E16" s="241"/>
      <c r="F16" s="241"/>
      <c r="G16" s="241"/>
      <c r="H16" s="151"/>
      <c r="I16" s="151"/>
      <c r="J16" s="151"/>
      <c r="K16" s="151"/>
      <c r="L16" s="151"/>
      <c r="M16" s="151"/>
      <c r="N16" s="150"/>
      <c r="O16" s="150"/>
      <c r="P16" s="150"/>
      <c r="Q16" s="150"/>
      <c r="R16" s="151"/>
      <c r="S16" s="151"/>
      <c r="T16" s="151"/>
      <c r="U16" s="151"/>
      <c r="V16" s="151"/>
      <c r="W16" s="151"/>
      <c r="X16" s="151"/>
      <c r="Y16" s="151"/>
      <c r="Z16" s="145"/>
      <c r="AA16" s="145"/>
      <c r="AB16" s="145"/>
      <c r="AC16" s="145"/>
      <c r="AD16" s="145"/>
      <c r="AE16" s="145"/>
      <c r="AF16" s="145"/>
      <c r="AG16" s="145" t="s">
        <v>293</v>
      </c>
      <c r="AH16" s="145"/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x14ac:dyDescent="0.25">
      <c r="A17" s="167">
        <v>5</v>
      </c>
      <c r="B17" s="168" t="s">
        <v>690</v>
      </c>
      <c r="C17" s="175" t="s">
        <v>691</v>
      </c>
      <c r="D17" s="169" t="s">
        <v>682</v>
      </c>
      <c r="E17" s="170">
        <v>-1</v>
      </c>
      <c r="F17" s="171">
        <v>155207</v>
      </c>
      <c r="G17" s="171">
        <v>-155207</v>
      </c>
      <c r="H17" s="171">
        <v>0</v>
      </c>
      <c r="I17" s="171">
        <v>0</v>
      </c>
      <c r="J17" s="171">
        <v>155207</v>
      </c>
      <c r="K17" s="171">
        <v>-155207</v>
      </c>
      <c r="L17" s="171">
        <v>21</v>
      </c>
      <c r="M17" s="171">
        <v>-187800.47</v>
      </c>
      <c r="N17" s="170">
        <v>0</v>
      </c>
      <c r="O17" s="170">
        <v>0</v>
      </c>
      <c r="P17" s="170">
        <v>0</v>
      </c>
      <c r="Q17" s="170">
        <v>0</v>
      </c>
      <c r="R17" s="171"/>
      <c r="S17" s="171" t="s">
        <v>287</v>
      </c>
      <c r="T17" s="172" t="s">
        <v>288</v>
      </c>
      <c r="U17" s="151">
        <v>0</v>
      </c>
      <c r="V17" s="151">
        <v>0</v>
      </c>
      <c r="W17" s="151"/>
      <c r="X17" s="151" t="s">
        <v>289</v>
      </c>
      <c r="Y17" s="151" t="s">
        <v>290</v>
      </c>
      <c r="Z17" s="145"/>
      <c r="AA17" s="145"/>
      <c r="AB17" s="145"/>
      <c r="AC17" s="145"/>
      <c r="AD17" s="145"/>
      <c r="AE17" s="145"/>
      <c r="AF17" s="145"/>
      <c r="AG17" s="145" t="s">
        <v>291</v>
      </c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outlineLevel="1" x14ac:dyDescent="0.25">
      <c r="A18" s="148"/>
      <c r="B18" s="149"/>
      <c r="C18" s="240" t="s">
        <v>692</v>
      </c>
      <c r="D18" s="241"/>
      <c r="E18" s="241"/>
      <c r="F18" s="241"/>
      <c r="G18" s="241"/>
      <c r="H18" s="151"/>
      <c r="I18" s="151"/>
      <c r="J18" s="151"/>
      <c r="K18" s="151"/>
      <c r="L18" s="151"/>
      <c r="M18" s="151"/>
      <c r="N18" s="150"/>
      <c r="O18" s="150"/>
      <c r="P18" s="150"/>
      <c r="Q18" s="150"/>
      <c r="R18" s="151"/>
      <c r="S18" s="151"/>
      <c r="T18" s="151"/>
      <c r="U18" s="151"/>
      <c r="V18" s="151"/>
      <c r="W18" s="151"/>
      <c r="X18" s="151"/>
      <c r="Y18" s="151"/>
      <c r="Z18" s="145"/>
      <c r="AA18" s="145"/>
      <c r="AB18" s="145"/>
      <c r="AC18" s="145"/>
      <c r="AD18" s="145"/>
      <c r="AE18" s="145"/>
      <c r="AF18" s="145"/>
      <c r="AG18" s="145" t="s">
        <v>293</v>
      </c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x14ac:dyDescent="0.25">
      <c r="A19" s="167">
        <v>6</v>
      </c>
      <c r="B19" s="168" t="s">
        <v>693</v>
      </c>
      <c r="C19" s="175" t="s">
        <v>694</v>
      </c>
      <c r="D19" s="169" t="s">
        <v>682</v>
      </c>
      <c r="E19" s="170">
        <v>-1</v>
      </c>
      <c r="F19" s="171">
        <v>9700</v>
      </c>
      <c r="G19" s="171">
        <v>-9700</v>
      </c>
      <c r="H19" s="171">
        <v>0</v>
      </c>
      <c r="I19" s="171">
        <v>0</v>
      </c>
      <c r="J19" s="171">
        <v>9700</v>
      </c>
      <c r="K19" s="171">
        <v>-9700</v>
      </c>
      <c r="L19" s="171">
        <v>21</v>
      </c>
      <c r="M19" s="171">
        <v>-11737</v>
      </c>
      <c r="N19" s="170">
        <v>0</v>
      </c>
      <c r="O19" s="170">
        <v>0</v>
      </c>
      <c r="P19" s="170">
        <v>0</v>
      </c>
      <c r="Q19" s="170">
        <v>0</v>
      </c>
      <c r="R19" s="171"/>
      <c r="S19" s="171" t="s">
        <v>287</v>
      </c>
      <c r="T19" s="172" t="s">
        <v>288</v>
      </c>
      <c r="U19" s="151">
        <v>0</v>
      </c>
      <c r="V19" s="151">
        <v>0</v>
      </c>
      <c r="W19" s="151"/>
      <c r="X19" s="151" t="s">
        <v>289</v>
      </c>
      <c r="Y19" s="151" t="s">
        <v>290</v>
      </c>
      <c r="Z19" s="145"/>
      <c r="AA19" s="145"/>
      <c r="AB19" s="145"/>
      <c r="AC19" s="145"/>
      <c r="AD19" s="145"/>
      <c r="AE19" s="145"/>
      <c r="AF19" s="145"/>
      <c r="AG19" s="145" t="s">
        <v>291</v>
      </c>
      <c r="AH19" s="145"/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outlineLevel="1" x14ac:dyDescent="0.25">
      <c r="A20" s="148"/>
      <c r="B20" s="149"/>
      <c r="C20" s="240" t="s">
        <v>695</v>
      </c>
      <c r="D20" s="241"/>
      <c r="E20" s="241"/>
      <c r="F20" s="241"/>
      <c r="G20" s="241"/>
      <c r="H20" s="151"/>
      <c r="I20" s="151"/>
      <c r="J20" s="151"/>
      <c r="K20" s="151"/>
      <c r="L20" s="151"/>
      <c r="M20" s="151"/>
      <c r="N20" s="150"/>
      <c r="O20" s="150"/>
      <c r="P20" s="150"/>
      <c r="Q20" s="150"/>
      <c r="R20" s="151"/>
      <c r="S20" s="151"/>
      <c r="T20" s="151"/>
      <c r="U20" s="151"/>
      <c r="V20" s="151"/>
      <c r="W20" s="151"/>
      <c r="X20" s="151"/>
      <c r="Y20" s="151"/>
      <c r="Z20" s="145"/>
      <c r="AA20" s="145"/>
      <c r="AB20" s="145"/>
      <c r="AC20" s="145"/>
      <c r="AD20" s="145"/>
      <c r="AE20" s="145"/>
      <c r="AF20" s="145"/>
      <c r="AG20" s="145" t="s">
        <v>293</v>
      </c>
      <c r="AH20" s="145"/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x14ac:dyDescent="0.25">
      <c r="A21" s="167">
        <v>7</v>
      </c>
      <c r="B21" s="168" t="s">
        <v>696</v>
      </c>
      <c r="C21" s="175" t="s">
        <v>697</v>
      </c>
      <c r="D21" s="169" t="s">
        <v>698</v>
      </c>
      <c r="E21" s="170">
        <v>-30</v>
      </c>
      <c r="F21" s="171">
        <v>2000</v>
      </c>
      <c r="G21" s="171">
        <v>-60000</v>
      </c>
      <c r="H21" s="171">
        <v>0</v>
      </c>
      <c r="I21" s="171">
        <v>0</v>
      </c>
      <c r="J21" s="171">
        <v>2000</v>
      </c>
      <c r="K21" s="171">
        <v>-60000</v>
      </c>
      <c r="L21" s="171">
        <v>21</v>
      </c>
      <c r="M21" s="171">
        <v>-72600</v>
      </c>
      <c r="N21" s="170">
        <v>0</v>
      </c>
      <c r="O21" s="170">
        <v>0</v>
      </c>
      <c r="P21" s="170">
        <v>0</v>
      </c>
      <c r="Q21" s="170">
        <v>0</v>
      </c>
      <c r="R21" s="171"/>
      <c r="S21" s="171" t="s">
        <v>287</v>
      </c>
      <c r="T21" s="172" t="s">
        <v>288</v>
      </c>
      <c r="U21" s="151">
        <v>0</v>
      </c>
      <c r="V21" s="151">
        <v>0</v>
      </c>
      <c r="W21" s="151"/>
      <c r="X21" s="151" t="s">
        <v>289</v>
      </c>
      <c r="Y21" s="151" t="s">
        <v>290</v>
      </c>
      <c r="Z21" s="145"/>
      <c r="AA21" s="145"/>
      <c r="AB21" s="145"/>
      <c r="AC21" s="145"/>
      <c r="AD21" s="145"/>
      <c r="AE21" s="145"/>
      <c r="AF21" s="145"/>
      <c r="AG21" s="145" t="s">
        <v>291</v>
      </c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outlineLevel="1" x14ac:dyDescent="0.25">
      <c r="A22" s="148"/>
      <c r="B22" s="149"/>
      <c r="C22" s="240" t="s">
        <v>699</v>
      </c>
      <c r="D22" s="241"/>
      <c r="E22" s="241"/>
      <c r="F22" s="241"/>
      <c r="G22" s="241"/>
      <c r="H22" s="151"/>
      <c r="I22" s="151"/>
      <c r="J22" s="151"/>
      <c r="K22" s="151"/>
      <c r="L22" s="151"/>
      <c r="M22" s="151"/>
      <c r="N22" s="150"/>
      <c r="O22" s="150"/>
      <c r="P22" s="150"/>
      <c r="Q22" s="150"/>
      <c r="R22" s="151"/>
      <c r="S22" s="151"/>
      <c r="T22" s="151"/>
      <c r="U22" s="151"/>
      <c r="V22" s="151"/>
      <c r="W22" s="151"/>
      <c r="X22" s="151"/>
      <c r="Y22" s="151"/>
      <c r="Z22" s="145"/>
      <c r="AA22" s="145"/>
      <c r="AB22" s="145"/>
      <c r="AC22" s="145"/>
      <c r="AD22" s="145"/>
      <c r="AE22" s="145"/>
      <c r="AF22" s="145"/>
      <c r="AG22" s="145" t="s">
        <v>293</v>
      </c>
      <c r="AH22" s="145"/>
      <c r="AI22" s="145"/>
      <c r="AJ22" s="145"/>
      <c r="AK22" s="145"/>
      <c r="AL22" s="145"/>
      <c r="AM22" s="145"/>
      <c r="AN22" s="145"/>
      <c r="AO22" s="145"/>
      <c r="AP22" s="145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  <c r="BB22" s="145"/>
      <c r="BC22" s="145"/>
      <c r="BD22" s="145"/>
      <c r="BE22" s="145"/>
      <c r="BF22" s="145"/>
      <c r="BG22" s="145"/>
      <c r="BH22" s="145"/>
    </row>
    <row r="23" spans="1:60" x14ac:dyDescent="0.25">
      <c r="A23" s="167">
        <v>8</v>
      </c>
      <c r="B23" s="168" t="s">
        <v>700</v>
      </c>
      <c r="C23" s="175" t="s">
        <v>701</v>
      </c>
      <c r="D23" s="169" t="s">
        <v>682</v>
      </c>
      <c r="E23" s="170">
        <v>-1</v>
      </c>
      <c r="F23" s="171">
        <v>13500</v>
      </c>
      <c r="G23" s="171">
        <v>-13500</v>
      </c>
      <c r="H23" s="171">
        <v>0</v>
      </c>
      <c r="I23" s="171">
        <v>0</v>
      </c>
      <c r="J23" s="171">
        <v>13500</v>
      </c>
      <c r="K23" s="171">
        <v>-13500</v>
      </c>
      <c r="L23" s="171">
        <v>21</v>
      </c>
      <c r="M23" s="171">
        <v>-16335</v>
      </c>
      <c r="N23" s="170">
        <v>0</v>
      </c>
      <c r="O23" s="170">
        <v>0</v>
      </c>
      <c r="P23" s="170">
        <v>0</v>
      </c>
      <c r="Q23" s="170">
        <v>0</v>
      </c>
      <c r="R23" s="171"/>
      <c r="S23" s="171" t="s">
        <v>287</v>
      </c>
      <c r="T23" s="172" t="s">
        <v>288</v>
      </c>
      <c r="U23" s="151">
        <v>0</v>
      </c>
      <c r="V23" s="151">
        <v>0</v>
      </c>
      <c r="W23" s="151"/>
      <c r="X23" s="151" t="s">
        <v>289</v>
      </c>
      <c r="Y23" s="151" t="s">
        <v>290</v>
      </c>
      <c r="Z23" s="145"/>
      <c r="AA23" s="145"/>
      <c r="AB23" s="145"/>
      <c r="AC23" s="145"/>
      <c r="AD23" s="145"/>
      <c r="AE23" s="145"/>
      <c r="AF23" s="145"/>
      <c r="AG23" s="145" t="s">
        <v>291</v>
      </c>
      <c r="AH23" s="145"/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outlineLevel="1" x14ac:dyDescent="0.25">
      <c r="A24" s="148"/>
      <c r="B24" s="149"/>
      <c r="C24" s="240" t="s">
        <v>702</v>
      </c>
      <c r="D24" s="241"/>
      <c r="E24" s="241"/>
      <c r="F24" s="241"/>
      <c r="G24" s="241"/>
      <c r="H24" s="151"/>
      <c r="I24" s="151"/>
      <c r="J24" s="151"/>
      <c r="K24" s="151"/>
      <c r="L24" s="151"/>
      <c r="M24" s="151"/>
      <c r="N24" s="150"/>
      <c r="O24" s="150"/>
      <c r="P24" s="150"/>
      <c r="Q24" s="150"/>
      <c r="R24" s="151"/>
      <c r="S24" s="151"/>
      <c r="T24" s="151"/>
      <c r="U24" s="151"/>
      <c r="V24" s="151"/>
      <c r="W24" s="151"/>
      <c r="X24" s="151"/>
      <c r="Y24" s="151"/>
      <c r="Z24" s="145"/>
      <c r="AA24" s="145"/>
      <c r="AB24" s="145"/>
      <c r="AC24" s="145"/>
      <c r="AD24" s="145"/>
      <c r="AE24" s="145"/>
      <c r="AF24" s="145"/>
      <c r="AG24" s="145" t="s">
        <v>293</v>
      </c>
      <c r="AH24" s="145"/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</row>
    <row r="25" spans="1:60" x14ac:dyDescent="0.25">
      <c r="A25" s="167">
        <v>9</v>
      </c>
      <c r="B25" s="168" t="s">
        <v>703</v>
      </c>
      <c r="C25" s="175" t="s">
        <v>704</v>
      </c>
      <c r="D25" s="169" t="s">
        <v>682</v>
      </c>
      <c r="E25" s="170">
        <v>-1</v>
      </c>
      <c r="F25" s="171">
        <v>62500</v>
      </c>
      <c r="G25" s="171">
        <v>-62500</v>
      </c>
      <c r="H25" s="171">
        <v>0</v>
      </c>
      <c r="I25" s="171">
        <v>0</v>
      </c>
      <c r="J25" s="171">
        <v>62500</v>
      </c>
      <c r="K25" s="171">
        <v>-62500</v>
      </c>
      <c r="L25" s="171">
        <v>21</v>
      </c>
      <c r="M25" s="171">
        <v>-75625</v>
      </c>
      <c r="N25" s="170">
        <v>0</v>
      </c>
      <c r="O25" s="170">
        <v>0</v>
      </c>
      <c r="P25" s="170">
        <v>0</v>
      </c>
      <c r="Q25" s="170">
        <v>0</v>
      </c>
      <c r="R25" s="171"/>
      <c r="S25" s="171" t="s">
        <v>287</v>
      </c>
      <c r="T25" s="172" t="s">
        <v>288</v>
      </c>
      <c r="U25" s="151">
        <v>0</v>
      </c>
      <c r="V25" s="151">
        <v>0</v>
      </c>
      <c r="W25" s="151"/>
      <c r="X25" s="151" t="s">
        <v>289</v>
      </c>
      <c r="Y25" s="151" t="s">
        <v>290</v>
      </c>
      <c r="Z25" s="145"/>
      <c r="AA25" s="145"/>
      <c r="AB25" s="145"/>
      <c r="AC25" s="145"/>
      <c r="AD25" s="145"/>
      <c r="AE25" s="145"/>
      <c r="AF25" s="145"/>
      <c r="AG25" s="145" t="s">
        <v>291</v>
      </c>
      <c r="AH25" s="145"/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  <c r="BB25" s="145"/>
      <c r="BC25" s="145"/>
      <c r="BD25" s="145"/>
      <c r="BE25" s="145"/>
      <c r="BF25" s="145"/>
      <c r="BG25" s="145"/>
      <c r="BH25" s="145"/>
    </row>
    <row r="26" spans="1:60" outlineLevel="1" x14ac:dyDescent="0.25">
      <c r="A26" s="148"/>
      <c r="B26" s="149"/>
      <c r="C26" s="240" t="s">
        <v>705</v>
      </c>
      <c r="D26" s="241"/>
      <c r="E26" s="241"/>
      <c r="F26" s="241"/>
      <c r="G26" s="241"/>
      <c r="H26" s="151"/>
      <c r="I26" s="151"/>
      <c r="J26" s="151"/>
      <c r="K26" s="151"/>
      <c r="L26" s="151"/>
      <c r="M26" s="151"/>
      <c r="N26" s="150"/>
      <c r="O26" s="150"/>
      <c r="P26" s="150"/>
      <c r="Q26" s="150"/>
      <c r="R26" s="151"/>
      <c r="S26" s="151"/>
      <c r="T26" s="151"/>
      <c r="U26" s="151"/>
      <c r="V26" s="151"/>
      <c r="W26" s="151"/>
      <c r="X26" s="151"/>
      <c r="Y26" s="151"/>
      <c r="Z26" s="145"/>
      <c r="AA26" s="145"/>
      <c r="AB26" s="145"/>
      <c r="AC26" s="145"/>
      <c r="AD26" s="145"/>
      <c r="AE26" s="145"/>
      <c r="AF26" s="145"/>
      <c r="AG26" s="145" t="s">
        <v>293</v>
      </c>
      <c r="AH26" s="145"/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</row>
    <row r="27" spans="1:60" x14ac:dyDescent="0.25">
      <c r="A27" s="3"/>
      <c r="B27" s="4"/>
      <c r="C27" s="177"/>
      <c r="D27" s="6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AE27">
        <v>12</v>
      </c>
      <c r="AF27">
        <v>21</v>
      </c>
      <c r="AG27" t="s">
        <v>268</v>
      </c>
    </row>
    <row r="28" spans="1:60" x14ac:dyDescent="0.25">
      <c r="C28" s="178"/>
      <c r="D28" s="10"/>
      <c r="AG28" t="s">
        <v>391</v>
      </c>
    </row>
    <row r="29" spans="1:60" x14ac:dyDescent="0.25">
      <c r="D29" s="10"/>
    </row>
    <row r="30" spans="1:60" x14ac:dyDescent="0.25">
      <c r="D30" s="10"/>
    </row>
    <row r="31" spans="1:60" x14ac:dyDescent="0.25">
      <c r="D31" s="10"/>
    </row>
    <row r="32" spans="1:60" x14ac:dyDescent="0.25">
      <c r="D32" s="10"/>
    </row>
    <row r="33" spans="4:4" x14ac:dyDescent="0.25">
      <c r="D33" s="10"/>
    </row>
    <row r="34" spans="4:4" x14ac:dyDescent="0.25">
      <c r="D34" s="10"/>
    </row>
    <row r="35" spans="4:4" x14ac:dyDescent="0.25">
      <c r="D35" s="10"/>
    </row>
    <row r="36" spans="4:4" x14ac:dyDescent="0.25">
      <c r="D36" s="10"/>
    </row>
    <row r="37" spans="4:4" x14ac:dyDescent="0.25">
      <c r="D37" s="10"/>
    </row>
    <row r="38" spans="4:4" x14ac:dyDescent="0.25">
      <c r="D38" s="10"/>
    </row>
    <row r="39" spans="4:4" x14ac:dyDescent="0.25">
      <c r="D39" s="10"/>
    </row>
    <row r="40" spans="4:4" x14ac:dyDescent="0.25">
      <c r="D40" s="10"/>
    </row>
    <row r="41" spans="4:4" x14ac:dyDescent="0.25">
      <c r="D41" s="10"/>
    </row>
    <row r="42" spans="4:4" x14ac:dyDescent="0.25">
      <c r="D42" s="10"/>
    </row>
    <row r="43" spans="4:4" x14ac:dyDescent="0.25">
      <c r="D43" s="10"/>
    </row>
    <row r="44" spans="4:4" x14ac:dyDescent="0.25">
      <c r="D44" s="10"/>
    </row>
    <row r="45" spans="4:4" x14ac:dyDescent="0.25">
      <c r="D45" s="10"/>
    </row>
    <row r="46" spans="4:4" x14ac:dyDescent="0.25">
      <c r="D46" s="10"/>
    </row>
    <row r="47" spans="4:4" x14ac:dyDescent="0.25">
      <c r="D47" s="10"/>
    </row>
    <row r="48" spans="4:4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13">
    <mergeCell ref="C12:G12"/>
    <mergeCell ref="A1:G1"/>
    <mergeCell ref="C2:G2"/>
    <mergeCell ref="C3:G3"/>
    <mergeCell ref="C4:G4"/>
    <mergeCell ref="C10:G10"/>
    <mergeCell ref="C26:G26"/>
    <mergeCell ref="C14:G14"/>
    <mergeCell ref="C16:G16"/>
    <mergeCell ref="C18:G18"/>
    <mergeCell ref="C20:G20"/>
    <mergeCell ref="C22:G22"/>
    <mergeCell ref="C24:G24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FD432-641C-44E4-8FE9-5ACB68965D66}">
  <sheetPr>
    <outlinePr summaryBelow="0"/>
  </sheetPr>
  <dimension ref="A1:BH5000"/>
  <sheetViews>
    <sheetView workbookViewId="0">
      <pane ySplit="7" topLeftCell="A8" activePane="bottomLeft" state="frozen"/>
      <selection pane="bottomLeft" activeCell="S21" sqref="S21"/>
    </sheetView>
  </sheetViews>
  <sheetFormatPr defaultRowHeight="13.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73</v>
      </c>
      <c r="C3" s="245" t="s">
        <v>74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77</v>
      </c>
      <c r="C4" s="248" t="s">
        <v>78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61" t="s">
        <v>282</v>
      </c>
      <c r="B8" s="162" t="s">
        <v>217</v>
      </c>
      <c r="C8" s="186" t="s">
        <v>218</v>
      </c>
      <c r="D8" s="163"/>
      <c r="E8" s="164"/>
      <c r="F8" s="165"/>
      <c r="G8" s="165">
        <v>431713</v>
      </c>
      <c r="H8" s="165"/>
      <c r="I8" s="165">
        <v>359265</v>
      </c>
      <c r="J8" s="165"/>
      <c r="K8" s="165">
        <v>72448</v>
      </c>
      <c r="L8" s="165"/>
      <c r="M8" s="165"/>
      <c r="N8" s="164"/>
      <c r="O8" s="164"/>
      <c r="P8" s="164"/>
      <c r="Q8" s="164"/>
      <c r="R8" s="165"/>
      <c r="S8" s="165"/>
      <c r="T8" s="166"/>
      <c r="U8" s="154"/>
      <c r="V8" s="154"/>
      <c r="W8" s="154"/>
      <c r="X8" s="154"/>
      <c r="Y8" s="154"/>
      <c r="AG8" t="s">
        <v>283</v>
      </c>
    </row>
    <row r="9" spans="1:60" x14ac:dyDescent="0.25">
      <c r="A9" s="148"/>
      <c r="B9" s="149"/>
      <c r="C9" s="240" t="s">
        <v>158</v>
      </c>
      <c r="D9" s="241"/>
      <c r="E9" s="241"/>
      <c r="F9" s="241"/>
      <c r="G9" s="241"/>
      <c r="H9" s="151"/>
      <c r="I9" s="151"/>
      <c r="J9" s="151"/>
      <c r="K9" s="151"/>
      <c r="L9" s="151"/>
      <c r="M9" s="151"/>
      <c r="N9" s="150"/>
      <c r="O9" s="150"/>
      <c r="P9" s="150"/>
      <c r="Q9" s="150"/>
      <c r="R9" s="151"/>
      <c r="S9" s="151"/>
      <c r="T9" s="151"/>
      <c r="U9" s="151"/>
      <c r="V9" s="151"/>
      <c r="W9" s="151"/>
      <c r="X9" s="151"/>
      <c r="Y9" s="151"/>
      <c r="Z9" s="145"/>
      <c r="AA9" s="145"/>
      <c r="AB9" s="145"/>
      <c r="AC9" s="145"/>
      <c r="AD9" s="145"/>
      <c r="AE9" s="145"/>
      <c r="AF9" s="145"/>
      <c r="AG9" s="145" t="s">
        <v>293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x14ac:dyDescent="0.25">
      <c r="A10" s="179">
        <v>1</v>
      </c>
      <c r="B10" s="180" t="s">
        <v>706</v>
      </c>
      <c r="C10" s="185" t="s">
        <v>707</v>
      </c>
      <c r="D10" s="181" t="s">
        <v>708</v>
      </c>
      <c r="E10" s="182">
        <v>36</v>
      </c>
      <c r="F10" s="183">
        <v>566</v>
      </c>
      <c r="G10" s="183">
        <v>20376</v>
      </c>
      <c r="H10" s="183">
        <v>0</v>
      </c>
      <c r="I10" s="183">
        <v>0</v>
      </c>
      <c r="J10" s="183">
        <v>566</v>
      </c>
      <c r="K10" s="183">
        <v>20376</v>
      </c>
      <c r="L10" s="183">
        <v>21</v>
      </c>
      <c r="M10" s="183">
        <v>24654.959999999999</v>
      </c>
      <c r="N10" s="182">
        <v>0</v>
      </c>
      <c r="O10" s="182">
        <v>0</v>
      </c>
      <c r="P10" s="182">
        <v>0</v>
      </c>
      <c r="Q10" s="182">
        <v>0</v>
      </c>
      <c r="R10" s="183"/>
      <c r="S10" s="183" t="s">
        <v>334</v>
      </c>
      <c r="T10" s="184" t="s">
        <v>352</v>
      </c>
      <c r="U10" s="151">
        <v>0</v>
      </c>
      <c r="V10" s="151">
        <v>0</v>
      </c>
      <c r="W10" s="151"/>
      <c r="X10" s="151" t="s">
        <v>289</v>
      </c>
      <c r="Y10" s="151" t="s">
        <v>290</v>
      </c>
      <c r="Z10" s="145"/>
      <c r="AA10" s="145"/>
      <c r="AB10" s="145"/>
      <c r="AC10" s="145"/>
      <c r="AD10" s="145"/>
      <c r="AE10" s="145"/>
      <c r="AF10" s="145"/>
      <c r="AG10" s="145" t="s">
        <v>291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x14ac:dyDescent="0.25">
      <c r="A11" s="179">
        <v>2</v>
      </c>
      <c r="B11" s="180" t="s">
        <v>709</v>
      </c>
      <c r="C11" s="185" t="s">
        <v>710</v>
      </c>
      <c r="D11" s="181" t="s">
        <v>708</v>
      </c>
      <c r="E11" s="182">
        <v>6</v>
      </c>
      <c r="F11" s="183">
        <v>566</v>
      </c>
      <c r="G11" s="183">
        <v>3396</v>
      </c>
      <c r="H11" s="183">
        <v>0</v>
      </c>
      <c r="I11" s="183">
        <v>0</v>
      </c>
      <c r="J11" s="183">
        <v>566</v>
      </c>
      <c r="K11" s="183">
        <v>3396</v>
      </c>
      <c r="L11" s="183">
        <v>21</v>
      </c>
      <c r="M11" s="183">
        <v>4109.16</v>
      </c>
      <c r="N11" s="182">
        <v>0</v>
      </c>
      <c r="O11" s="182">
        <v>0</v>
      </c>
      <c r="P11" s="182">
        <v>0</v>
      </c>
      <c r="Q11" s="182">
        <v>0</v>
      </c>
      <c r="R11" s="183"/>
      <c r="S11" s="183" t="s">
        <v>334</v>
      </c>
      <c r="T11" s="184" t="s">
        <v>352</v>
      </c>
      <c r="U11" s="151">
        <v>0</v>
      </c>
      <c r="V11" s="151">
        <v>0</v>
      </c>
      <c r="W11" s="151"/>
      <c r="X11" s="151" t="s">
        <v>289</v>
      </c>
      <c r="Y11" s="151" t="s">
        <v>290</v>
      </c>
      <c r="Z11" s="145"/>
      <c r="AA11" s="145"/>
      <c r="AB11" s="145"/>
      <c r="AC11" s="145"/>
      <c r="AD11" s="145"/>
      <c r="AE11" s="145"/>
      <c r="AF11" s="145"/>
      <c r="AG11" s="145" t="s">
        <v>291</v>
      </c>
      <c r="AH11" s="145"/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x14ac:dyDescent="0.25">
      <c r="A12" s="179">
        <v>3</v>
      </c>
      <c r="B12" s="180" t="s">
        <v>711</v>
      </c>
      <c r="C12" s="185" t="s">
        <v>712</v>
      </c>
      <c r="D12" s="181" t="s">
        <v>708</v>
      </c>
      <c r="E12" s="182">
        <v>4</v>
      </c>
      <c r="F12" s="183">
        <v>566</v>
      </c>
      <c r="G12" s="183">
        <v>2264</v>
      </c>
      <c r="H12" s="183">
        <v>0</v>
      </c>
      <c r="I12" s="183">
        <v>0</v>
      </c>
      <c r="J12" s="183">
        <v>566</v>
      </c>
      <c r="K12" s="183">
        <v>2264</v>
      </c>
      <c r="L12" s="183">
        <v>21</v>
      </c>
      <c r="M12" s="183">
        <v>2739.44</v>
      </c>
      <c r="N12" s="182">
        <v>0</v>
      </c>
      <c r="O12" s="182">
        <v>0</v>
      </c>
      <c r="P12" s="182">
        <v>0</v>
      </c>
      <c r="Q12" s="182">
        <v>0</v>
      </c>
      <c r="R12" s="183"/>
      <c r="S12" s="183" t="s">
        <v>334</v>
      </c>
      <c r="T12" s="184" t="s">
        <v>352</v>
      </c>
      <c r="U12" s="151">
        <v>0</v>
      </c>
      <c r="V12" s="151">
        <v>0</v>
      </c>
      <c r="W12" s="151"/>
      <c r="X12" s="151" t="s">
        <v>289</v>
      </c>
      <c r="Y12" s="151" t="s">
        <v>290</v>
      </c>
      <c r="Z12" s="145"/>
      <c r="AA12" s="145"/>
      <c r="AB12" s="145"/>
      <c r="AC12" s="145"/>
      <c r="AD12" s="145"/>
      <c r="AE12" s="145"/>
      <c r="AF12" s="145"/>
      <c r="AG12" s="145" t="s">
        <v>291</v>
      </c>
      <c r="AH12" s="145"/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x14ac:dyDescent="0.25">
      <c r="A13" s="179">
        <v>4</v>
      </c>
      <c r="B13" s="180" t="s">
        <v>713</v>
      </c>
      <c r="C13" s="185" t="s">
        <v>714</v>
      </c>
      <c r="D13" s="181" t="s">
        <v>708</v>
      </c>
      <c r="E13" s="182">
        <v>6</v>
      </c>
      <c r="F13" s="183">
        <v>566</v>
      </c>
      <c r="G13" s="183">
        <v>3396</v>
      </c>
      <c r="H13" s="183">
        <v>0</v>
      </c>
      <c r="I13" s="183">
        <v>0</v>
      </c>
      <c r="J13" s="183">
        <v>566</v>
      </c>
      <c r="K13" s="183">
        <v>3396</v>
      </c>
      <c r="L13" s="183">
        <v>21</v>
      </c>
      <c r="M13" s="183">
        <v>4109.16</v>
      </c>
      <c r="N13" s="182">
        <v>0</v>
      </c>
      <c r="O13" s="182">
        <v>0</v>
      </c>
      <c r="P13" s="182">
        <v>0</v>
      </c>
      <c r="Q13" s="182">
        <v>0</v>
      </c>
      <c r="R13" s="183"/>
      <c r="S13" s="183" t="s">
        <v>334</v>
      </c>
      <c r="T13" s="184" t="s">
        <v>352</v>
      </c>
      <c r="U13" s="151">
        <v>0</v>
      </c>
      <c r="V13" s="151">
        <v>0</v>
      </c>
      <c r="W13" s="151"/>
      <c r="X13" s="151" t="s">
        <v>289</v>
      </c>
      <c r="Y13" s="151" t="s">
        <v>290</v>
      </c>
      <c r="Z13" s="145"/>
      <c r="AA13" s="145"/>
      <c r="AB13" s="145"/>
      <c r="AC13" s="145"/>
      <c r="AD13" s="145"/>
      <c r="AE13" s="145"/>
      <c r="AF13" s="145"/>
      <c r="AG13" s="145" t="s">
        <v>291</v>
      </c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x14ac:dyDescent="0.25">
      <c r="A14" s="179">
        <v>5</v>
      </c>
      <c r="B14" s="180" t="s">
        <v>715</v>
      </c>
      <c r="C14" s="185" t="s">
        <v>716</v>
      </c>
      <c r="D14" s="181" t="s">
        <v>708</v>
      </c>
      <c r="E14" s="182">
        <v>60</v>
      </c>
      <c r="F14" s="183">
        <v>566</v>
      </c>
      <c r="G14" s="183">
        <v>33960</v>
      </c>
      <c r="H14" s="183">
        <v>0</v>
      </c>
      <c r="I14" s="183">
        <v>0</v>
      </c>
      <c r="J14" s="183">
        <v>566</v>
      </c>
      <c r="K14" s="183">
        <v>33960</v>
      </c>
      <c r="L14" s="183">
        <v>21</v>
      </c>
      <c r="M14" s="183">
        <v>41091.599999999999</v>
      </c>
      <c r="N14" s="182">
        <v>0</v>
      </c>
      <c r="O14" s="182">
        <v>0</v>
      </c>
      <c r="P14" s="182">
        <v>0</v>
      </c>
      <c r="Q14" s="182">
        <v>0</v>
      </c>
      <c r="R14" s="183"/>
      <c r="S14" s="183" t="s">
        <v>334</v>
      </c>
      <c r="T14" s="184" t="s">
        <v>352</v>
      </c>
      <c r="U14" s="151">
        <v>0</v>
      </c>
      <c r="V14" s="151">
        <v>0</v>
      </c>
      <c r="W14" s="151"/>
      <c r="X14" s="151" t="s">
        <v>289</v>
      </c>
      <c r="Y14" s="151" t="s">
        <v>290</v>
      </c>
      <c r="Z14" s="145"/>
      <c r="AA14" s="145"/>
      <c r="AB14" s="145"/>
      <c r="AC14" s="145"/>
      <c r="AD14" s="145"/>
      <c r="AE14" s="145"/>
      <c r="AF14" s="145"/>
      <c r="AG14" s="145" t="s">
        <v>291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x14ac:dyDescent="0.25">
      <c r="A15" s="179">
        <v>6</v>
      </c>
      <c r="B15" s="180" t="s">
        <v>717</v>
      </c>
      <c r="C15" s="185" t="s">
        <v>718</v>
      </c>
      <c r="D15" s="181" t="s">
        <v>682</v>
      </c>
      <c r="E15" s="182">
        <v>1</v>
      </c>
      <c r="F15" s="183">
        <v>14885</v>
      </c>
      <c r="G15" s="183">
        <v>14885</v>
      </c>
      <c r="H15" s="183">
        <v>14885</v>
      </c>
      <c r="I15" s="183">
        <v>14885</v>
      </c>
      <c r="J15" s="183">
        <v>0</v>
      </c>
      <c r="K15" s="183">
        <v>0</v>
      </c>
      <c r="L15" s="183">
        <v>21</v>
      </c>
      <c r="M15" s="183">
        <v>18010.849999999999</v>
      </c>
      <c r="N15" s="182">
        <v>0</v>
      </c>
      <c r="O15" s="182">
        <v>0</v>
      </c>
      <c r="P15" s="182">
        <v>0</v>
      </c>
      <c r="Q15" s="182">
        <v>0</v>
      </c>
      <c r="R15" s="183"/>
      <c r="S15" s="183" t="s">
        <v>334</v>
      </c>
      <c r="T15" s="184" t="s">
        <v>352</v>
      </c>
      <c r="U15" s="151">
        <v>0</v>
      </c>
      <c r="V15" s="151">
        <v>0</v>
      </c>
      <c r="W15" s="151"/>
      <c r="X15" s="151" t="s">
        <v>431</v>
      </c>
      <c r="Y15" s="151" t="s">
        <v>290</v>
      </c>
      <c r="Z15" s="145"/>
      <c r="AA15" s="145"/>
      <c r="AB15" s="145"/>
      <c r="AC15" s="145"/>
      <c r="AD15" s="145"/>
      <c r="AE15" s="145"/>
      <c r="AF15" s="145"/>
      <c r="AG15" s="145" t="s">
        <v>473</v>
      </c>
      <c r="AH15" s="145"/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x14ac:dyDescent="0.25">
      <c r="A16" s="179">
        <v>7</v>
      </c>
      <c r="B16" s="180" t="s">
        <v>719</v>
      </c>
      <c r="C16" s="185" t="s">
        <v>720</v>
      </c>
      <c r="D16" s="181" t="s">
        <v>682</v>
      </c>
      <c r="E16" s="182">
        <v>1</v>
      </c>
      <c r="F16" s="183">
        <v>286250</v>
      </c>
      <c r="G16" s="183">
        <v>286250</v>
      </c>
      <c r="H16" s="183">
        <v>286250</v>
      </c>
      <c r="I16" s="183">
        <v>286250</v>
      </c>
      <c r="J16" s="183">
        <v>0</v>
      </c>
      <c r="K16" s="183">
        <v>0</v>
      </c>
      <c r="L16" s="183">
        <v>21</v>
      </c>
      <c r="M16" s="183">
        <v>346362.5</v>
      </c>
      <c r="N16" s="182">
        <v>0</v>
      </c>
      <c r="O16" s="182">
        <v>0</v>
      </c>
      <c r="P16" s="182">
        <v>0</v>
      </c>
      <c r="Q16" s="182">
        <v>0</v>
      </c>
      <c r="R16" s="183"/>
      <c r="S16" s="183" t="s">
        <v>334</v>
      </c>
      <c r="T16" s="184" t="s">
        <v>352</v>
      </c>
      <c r="U16" s="151">
        <v>0</v>
      </c>
      <c r="V16" s="151">
        <v>0</v>
      </c>
      <c r="W16" s="151"/>
      <c r="X16" s="151" t="s">
        <v>431</v>
      </c>
      <c r="Y16" s="151" t="s">
        <v>290</v>
      </c>
      <c r="Z16" s="145"/>
      <c r="AA16" s="145"/>
      <c r="AB16" s="145"/>
      <c r="AC16" s="145"/>
      <c r="AD16" s="145"/>
      <c r="AE16" s="145"/>
      <c r="AF16" s="145"/>
      <c r="AG16" s="145" t="s">
        <v>473</v>
      </c>
      <c r="AH16" s="145"/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x14ac:dyDescent="0.25">
      <c r="A17" s="179">
        <v>8</v>
      </c>
      <c r="B17" s="180" t="s">
        <v>721</v>
      </c>
      <c r="C17" s="185" t="s">
        <v>722</v>
      </c>
      <c r="D17" s="181" t="s">
        <v>682</v>
      </c>
      <c r="E17" s="182">
        <v>1</v>
      </c>
      <c r="F17" s="183">
        <v>34350</v>
      </c>
      <c r="G17" s="183">
        <v>34350</v>
      </c>
      <c r="H17" s="183">
        <v>34350</v>
      </c>
      <c r="I17" s="183">
        <v>34350</v>
      </c>
      <c r="J17" s="183">
        <v>0</v>
      </c>
      <c r="K17" s="183">
        <v>0</v>
      </c>
      <c r="L17" s="183">
        <v>21</v>
      </c>
      <c r="M17" s="183">
        <v>41563.5</v>
      </c>
      <c r="N17" s="182">
        <v>0</v>
      </c>
      <c r="O17" s="182">
        <v>0</v>
      </c>
      <c r="P17" s="182">
        <v>0</v>
      </c>
      <c r="Q17" s="182">
        <v>0</v>
      </c>
      <c r="R17" s="183"/>
      <c r="S17" s="183" t="s">
        <v>334</v>
      </c>
      <c r="T17" s="184" t="s">
        <v>352</v>
      </c>
      <c r="U17" s="151">
        <v>0</v>
      </c>
      <c r="V17" s="151">
        <v>0</v>
      </c>
      <c r="W17" s="151"/>
      <c r="X17" s="151" t="s">
        <v>431</v>
      </c>
      <c r="Y17" s="151" t="s">
        <v>290</v>
      </c>
      <c r="Z17" s="145"/>
      <c r="AA17" s="145"/>
      <c r="AB17" s="145"/>
      <c r="AC17" s="145"/>
      <c r="AD17" s="145"/>
      <c r="AE17" s="145"/>
      <c r="AF17" s="145"/>
      <c r="AG17" s="145" t="s">
        <v>473</v>
      </c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x14ac:dyDescent="0.25">
      <c r="A18" s="179">
        <v>9</v>
      </c>
      <c r="B18" s="180" t="s">
        <v>723</v>
      </c>
      <c r="C18" s="185" t="s">
        <v>724</v>
      </c>
      <c r="D18" s="181" t="s">
        <v>708</v>
      </c>
      <c r="E18" s="182">
        <v>4</v>
      </c>
      <c r="F18" s="183">
        <v>566</v>
      </c>
      <c r="G18" s="183">
        <v>2264</v>
      </c>
      <c r="H18" s="183">
        <v>0</v>
      </c>
      <c r="I18" s="183">
        <v>0</v>
      </c>
      <c r="J18" s="183">
        <v>566</v>
      </c>
      <c r="K18" s="183">
        <v>2264</v>
      </c>
      <c r="L18" s="183">
        <v>21</v>
      </c>
      <c r="M18" s="183">
        <v>2739.44</v>
      </c>
      <c r="N18" s="182">
        <v>0</v>
      </c>
      <c r="O18" s="182">
        <v>0</v>
      </c>
      <c r="P18" s="182">
        <v>0</v>
      </c>
      <c r="Q18" s="182">
        <v>0</v>
      </c>
      <c r="R18" s="183"/>
      <c r="S18" s="183" t="s">
        <v>334</v>
      </c>
      <c r="T18" s="184" t="s">
        <v>352</v>
      </c>
      <c r="U18" s="151">
        <v>0</v>
      </c>
      <c r="V18" s="151">
        <v>0</v>
      </c>
      <c r="W18" s="151"/>
      <c r="X18" s="151" t="s">
        <v>289</v>
      </c>
      <c r="Y18" s="151" t="s">
        <v>290</v>
      </c>
      <c r="Z18" s="145"/>
      <c r="AA18" s="145"/>
      <c r="AB18" s="145"/>
      <c r="AC18" s="145"/>
      <c r="AD18" s="145"/>
      <c r="AE18" s="145"/>
      <c r="AF18" s="145"/>
      <c r="AG18" s="145" t="s">
        <v>291</v>
      </c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x14ac:dyDescent="0.25">
      <c r="A19" s="179">
        <v>10</v>
      </c>
      <c r="B19" s="180" t="s">
        <v>725</v>
      </c>
      <c r="C19" s="185" t="s">
        <v>726</v>
      </c>
      <c r="D19" s="181" t="s">
        <v>682</v>
      </c>
      <c r="E19" s="182">
        <v>1</v>
      </c>
      <c r="F19" s="183">
        <v>6290</v>
      </c>
      <c r="G19" s="183">
        <v>6290</v>
      </c>
      <c r="H19" s="183">
        <v>6290</v>
      </c>
      <c r="I19" s="183">
        <v>6290</v>
      </c>
      <c r="J19" s="183">
        <v>0</v>
      </c>
      <c r="K19" s="183">
        <v>0</v>
      </c>
      <c r="L19" s="183">
        <v>21</v>
      </c>
      <c r="M19" s="183">
        <v>7610.9</v>
      </c>
      <c r="N19" s="182">
        <v>0</v>
      </c>
      <c r="O19" s="182">
        <v>0</v>
      </c>
      <c r="P19" s="182">
        <v>0</v>
      </c>
      <c r="Q19" s="182">
        <v>0</v>
      </c>
      <c r="R19" s="183"/>
      <c r="S19" s="183" t="s">
        <v>334</v>
      </c>
      <c r="T19" s="184" t="s">
        <v>352</v>
      </c>
      <c r="U19" s="151">
        <v>0</v>
      </c>
      <c r="V19" s="151">
        <v>0</v>
      </c>
      <c r="W19" s="151"/>
      <c r="X19" s="151" t="s">
        <v>431</v>
      </c>
      <c r="Y19" s="151" t="s">
        <v>290</v>
      </c>
      <c r="Z19" s="145"/>
      <c r="AA19" s="145"/>
      <c r="AB19" s="145"/>
      <c r="AC19" s="145"/>
      <c r="AD19" s="145"/>
      <c r="AE19" s="145"/>
      <c r="AF19" s="145"/>
      <c r="AG19" s="145" t="s">
        <v>473</v>
      </c>
      <c r="AH19" s="145"/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x14ac:dyDescent="0.25">
      <c r="A20" s="179">
        <v>11</v>
      </c>
      <c r="B20" s="180" t="s">
        <v>727</v>
      </c>
      <c r="C20" s="185" t="s">
        <v>728</v>
      </c>
      <c r="D20" s="181" t="s">
        <v>708</v>
      </c>
      <c r="E20" s="182">
        <v>4</v>
      </c>
      <c r="F20" s="183">
        <v>566</v>
      </c>
      <c r="G20" s="183">
        <v>2264</v>
      </c>
      <c r="H20" s="183">
        <v>0</v>
      </c>
      <c r="I20" s="183">
        <v>0</v>
      </c>
      <c r="J20" s="183">
        <v>566</v>
      </c>
      <c r="K20" s="183">
        <v>2264</v>
      </c>
      <c r="L20" s="183">
        <v>21</v>
      </c>
      <c r="M20" s="183">
        <v>2739.44</v>
      </c>
      <c r="N20" s="182">
        <v>0</v>
      </c>
      <c r="O20" s="182">
        <v>0</v>
      </c>
      <c r="P20" s="182">
        <v>0</v>
      </c>
      <c r="Q20" s="182">
        <v>0</v>
      </c>
      <c r="R20" s="183"/>
      <c r="S20" s="183" t="s">
        <v>334</v>
      </c>
      <c r="T20" s="184" t="s">
        <v>352</v>
      </c>
      <c r="U20" s="151">
        <v>0</v>
      </c>
      <c r="V20" s="151">
        <v>0</v>
      </c>
      <c r="W20" s="151"/>
      <c r="X20" s="151" t="s">
        <v>289</v>
      </c>
      <c r="Y20" s="151" t="s">
        <v>290</v>
      </c>
      <c r="Z20" s="145"/>
      <c r="AA20" s="145"/>
      <c r="AB20" s="145"/>
      <c r="AC20" s="145"/>
      <c r="AD20" s="145"/>
      <c r="AE20" s="145"/>
      <c r="AF20" s="145"/>
      <c r="AG20" s="145" t="s">
        <v>291</v>
      </c>
      <c r="AH20" s="145"/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x14ac:dyDescent="0.25">
      <c r="A21" s="179">
        <v>12</v>
      </c>
      <c r="B21" s="180" t="s">
        <v>729</v>
      </c>
      <c r="C21" s="185" t="s">
        <v>730</v>
      </c>
      <c r="D21" s="181" t="s">
        <v>708</v>
      </c>
      <c r="E21" s="182">
        <v>8</v>
      </c>
      <c r="F21" s="183">
        <v>566</v>
      </c>
      <c r="G21" s="183">
        <v>4528</v>
      </c>
      <c r="H21" s="183">
        <v>0</v>
      </c>
      <c r="I21" s="183">
        <v>0</v>
      </c>
      <c r="J21" s="183">
        <v>566</v>
      </c>
      <c r="K21" s="183">
        <v>4528</v>
      </c>
      <c r="L21" s="183">
        <v>21</v>
      </c>
      <c r="M21" s="183">
        <v>5478.88</v>
      </c>
      <c r="N21" s="182">
        <v>0</v>
      </c>
      <c r="O21" s="182">
        <v>0</v>
      </c>
      <c r="P21" s="182">
        <v>0</v>
      </c>
      <c r="Q21" s="182">
        <v>0</v>
      </c>
      <c r="R21" s="183"/>
      <c r="S21" s="183" t="s">
        <v>334</v>
      </c>
      <c r="T21" s="184" t="s">
        <v>352</v>
      </c>
      <c r="U21" s="151">
        <v>0</v>
      </c>
      <c r="V21" s="151">
        <v>0</v>
      </c>
      <c r="W21" s="151"/>
      <c r="X21" s="151" t="s">
        <v>223</v>
      </c>
      <c r="Y21" s="151" t="s">
        <v>290</v>
      </c>
      <c r="Z21" s="145"/>
      <c r="AA21" s="145"/>
      <c r="AB21" s="145"/>
      <c r="AC21" s="145"/>
      <c r="AD21" s="145"/>
      <c r="AE21" s="145"/>
      <c r="AF21" s="145"/>
      <c r="AG21" s="145" t="s">
        <v>731</v>
      </c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x14ac:dyDescent="0.25">
      <c r="A22" s="179">
        <v>13</v>
      </c>
      <c r="B22" s="180" t="s">
        <v>732</v>
      </c>
      <c r="C22" s="185" t="s">
        <v>733</v>
      </c>
      <c r="D22" s="181" t="s">
        <v>517</v>
      </c>
      <c r="E22" s="182">
        <v>1</v>
      </c>
      <c r="F22" s="183">
        <v>15780</v>
      </c>
      <c r="G22" s="183">
        <v>15780</v>
      </c>
      <c r="H22" s="183">
        <v>15780</v>
      </c>
      <c r="I22" s="183">
        <v>15780</v>
      </c>
      <c r="J22" s="183">
        <v>0</v>
      </c>
      <c r="K22" s="183">
        <v>0</v>
      </c>
      <c r="L22" s="183">
        <v>21</v>
      </c>
      <c r="M22" s="183">
        <v>19093.8</v>
      </c>
      <c r="N22" s="182">
        <v>0</v>
      </c>
      <c r="O22" s="182">
        <v>0</v>
      </c>
      <c r="P22" s="182">
        <v>0</v>
      </c>
      <c r="Q22" s="182">
        <v>0</v>
      </c>
      <c r="R22" s="183"/>
      <c r="S22" s="183" t="s">
        <v>334</v>
      </c>
      <c r="T22" s="184" t="s">
        <v>352</v>
      </c>
      <c r="U22" s="151">
        <v>0</v>
      </c>
      <c r="V22" s="151">
        <v>0</v>
      </c>
      <c r="W22" s="151"/>
      <c r="X22" s="151" t="s">
        <v>431</v>
      </c>
      <c r="Y22" s="151" t="s">
        <v>290</v>
      </c>
      <c r="Z22" s="145"/>
      <c r="AA22" s="145"/>
      <c r="AB22" s="145"/>
      <c r="AC22" s="145"/>
      <c r="AD22" s="145"/>
      <c r="AE22" s="145"/>
      <c r="AF22" s="145"/>
      <c r="AG22" s="145" t="s">
        <v>473</v>
      </c>
      <c r="AH22" s="145"/>
      <c r="AI22" s="145"/>
      <c r="AJ22" s="145"/>
      <c r="AK22" s="145"/>
      <c r="AL22" s="145"/>
      <c r="AM22" s="145"/>
      <c r="AN22" s="145"/>
      <c r="AO22" s="145"/>
      <c r="AP22" s="145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  <c r="BB22" s="145"/>
      <c r="BC22" s="145"/>
      <c r="BD22" s="145"/>
      <c r="BE22" s="145"/>
      <c r="BF22" s="145"/>
      <c r="BG22" s="145"/>
      <c r="BH22" s="145"/>
    </row>
    <row r="23" spans="1:60" x14ac:dyDescent="0.25">
      <c r="A23" s="179">
        <v>14</v>
      </c>
      <c r="B23" s="180" t="s">
        <v>734</v>
      </c>
      <c r="C23" s="185" t="s">
        <v>735</v>
      </c>
      <c r="D23" s="181" t="s">
        <v>517</v>
      </c>
      <c r="E23" s="182">
        <v>1</v>
      </c>
      <c r="F23" s="183">
        <v>1710</v>
      </c>
      <c r="G23" s="183">
        <v>1710</v>
      </c>
      <c r="H23" s="183">
        <v>1710</v>
      </c>
      <c r="I23" s="183">
        <v>1710</v>
      </c>
      <c r="J23" s="183">
        <v>0</v>
      </c>
      <c r="K23" s="183">
        <v>0</v>
      </c>
      <c r="L23" s="183">
        <v>21</v>
      </c>
      <c r="M23" s="183">
        <v>2069.1</v>
      </c>
      <c r="N23" s="182">
        <v>0</v>
      </c>
      <c r="O23" s="182">
        <v>0</v>
      </c>
      <c r="P23" s="182">
        <v>0</v>
      </c>
      <c r="Q23" s="182">
        <v>0</v>
      </c>
      <c r="R23" s="183"/>
      <c r="S23" s="183" t="s">
        <v>334</v>
      </c>
      <c r="T23" s="184" t="s">
        <v>352</v>
      </c>
      <c r="U23" s="151">
        <v>0</v>
      </c>
      <c r="V23" s="151">
        <v>0</v>
      </c>
      <c r="W23" s="151"/>
      <c r="X23" s="151" t="s">
        <v>431</v>
      </c>
      <c r="Y23" s="151" t="s">
        <v>290</v>
      </c>
      <c r="Z23" s="145"/>
      <c r="AA23" s="145"/>
      <c r="AB23" s="145"/>
      <c r="AC23" s="145"/>
      <c r="AD23" s="145"/>
      <c r="AE23" s="145"/>
      <c r="AF23" s="145"/>
      <c r="AG23" s="145" t="s">
        <v>473</v>
      </c>
      <c r="AH23" s="145"/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x14ac:dyDescent="0.25">
      <c r="A24" s="155" t="s">
        <v>282</v>
      </c>
      <c r="B24" s="156" t="s">
        <v>221</v>
      </c>
      <c r="C24" s="174" t="s">
        <v>222</v>
      </c>
      <c r="D24" s="157"/>
      <c r="E24" s="158"/>
      <c r="F24" s="159"/>
      <c r="G24" s="159">
        <v>9056</v>
      </c>
      <c r="H24" s="159"/>
      <c r="I24" s="159">
        <v>0</v>
      </c>
      <c r="J24" s="159"/>
      <c r="K24" s="159">
        <v>9056</v>
      </c>
      <c r="L24" s="159"/>
      <c r="M24" s="159"/>
      <c r="N24" s="158"/>
      <c r="O24" s="158"/>
      <c r="P24" s="158"/>
      <c r="Q24" s="158"/>
      <c r="R24" s="159"/>
      <c r="S24" s="159"/>
      <c r="T24" s="160"/>
      <c r="U24" s="154"/>
      <c r="V24" s="154"/>
      <c r="W24" s="154"/>
      <c r="X24" s="154"/>
      <c r="Y24" s="154"/>
      <c r="AG24" t="s">
        <v>283</v>
      </c>
    </row>
    <row r="25" spans="1:60" x14ac:dyDescent="0.25">
      <c r="A25" s="179">
        <v>15</v>
      </c>
      <c r="B25" s="180" t="s">
        <v>736</v>
      </c>
      <c r="C25" s="185" t="s">
        <v>737</v>
      </c>
      <c r="D25" s="181" t="s">
        <v>708</v>
      </c>
      <c r="E25" s="182">
        <v>16</v>
      </c>
      <c r="F25" s="183">
        <v>566</v>
      </c>
      <c r="G25" s="183">
        <v>9056</v>
      </c>
      <c r="H25" s="183">
        <v>0</v>
      </c>
      <c r="I25" s="183">
        <v>0</v>
      </c>
      <c r="J25" s="183">
        <v>566</v>
      </c>
      <c r="K25" s="183">
        <v>9056</v>
      </c>
      <c r="L25" s="183">
        <v>21</v>
      </c>
      <c r="M25" s="183">
        <v>10957.76</v>
      </c>
      <c r="N25" s="182">
        <v>0</v>
      </c>
      <c r="O25" s="182">
        <v>0</v>
      </c>
      <c r="P25" s="182">
        <v>0</v>
      </c>
      <c r="Q25" s="182">
        <v>0</v>
      </c>
      <c r="R25" s="183"/>
      <c r="S25" s="183" t="s">
        <v>334</v>
      </c>
      <c r="T25" s="184" t="s">
        <v>352</v>
      </c>
      <c r="U25" s="151">
        <v>0</v>
      </c>
      <c r="V25" s="151">
        <v>0</v>
      </c>
      <c r="W25" s="151"/>
      <c r="X25" s="151" t="s">
        <v>738</v>
      </c>
      <c r="Y25" s="151" t="s">
        <v>290</v>
      </c>
      <c r="Z25" s="145"/>
      <c r="AA25" s="145"/>
      <c r="AB25" s="145"/>
      <c r="AC25" s="145"/>
      <c r="AD25" s="145"/>
      <c r="AE25" s="145"/>
      <c r="AF25" s="145"/>
      <c r="AG25" s="145" t="s">
        <v>739</v>
      </c>
      <c r="AH25" s="145"/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  <c r="BB25" s="145"/>
      <c r="BC25" s="145"/>
      <c r="BD25" s="145"/>
      <c r="BE25" s="145"/>
      <c r="BF25" s="145"/>
      <c r="BG25" s="145"/>
      <c r="BH25" s="145"/>
    </row>
    <row r="26" spans="1:60" x14ac:dyDescent="0.25">
      <c r="A26" s="155" t="s">
        <v>282</v>
      </c>
      <c r="B26" s="156" t="s">
        <v>252</v>
      </c>
      <c r="C26" s="174" t="s">
        <v>253</v>
      </c>
      <c r="D26" s="157"/>
      <c r="E26" s="158"/>
      <c r="F26" s="159"/>
      <c r="G26" s="159">
        <v>20610</v>
      </c>
      <c r="H26" s="159"/>
      <c r="I26" s="159">
        <v>0</v>
      </c>
      <c r="J26" s="159"/>
      <c r="K26" s="159">
        <v>20610</v>
      </c>
      <c r="L26" s="159"/>
      <c r="M26" s="159"/>
      <c r="N26" s="158"/>
      <c r="O26" s="158"/>
      <c r="P26" s="158"/>
      <c r="Q26" s="158"/>
      <c r="R26" s="159"/>
      <c r="S26" s="159"/>
      <c r="T26" s="160"/>
      <c r="U26" s="154"/>
      <c r="V26" s="154"/>
      <c r="W26" s="154"/>
      <c r="X26" s="154"/>
      <c r="Y26" s="154"/>
      <c r="AG26" t="s">
        <v>283</v>
      </c>
    </row>
    <row r="27" spans="1:60" x14ac:dyDescent="0.25">
      <c r="A27" s="179">
        <v>16</v>
      </c>
      <c r="B27" s="180" t="s">
        <v>740</v>
      </c>
      <c r="C27" s="185" t="s">
        <v>741</v>
      </c>
      <c r="D27" s="181" t="s">
        <v>682</v>
      </c>
      <c r="E27" s="182">
        <v>1</v>
      </c>
      <c r="F27" s="183">
        <v>20610</v>
      </c>
      <c r="G27" s="183">
        <v>20610</v>
      </c>
      <c r="H27" s="183">
        <v>0</v>
      </c>
      <c r="I27" s="183">
        <v>0</v>
      </c>
      <c r="J27" s="183">
        <v>20610</v>
      </c>
      <c r="K27" s="183">
        <v>20610</v>
      </c>
      <c r="L27" s="183">
        <v>21</v>
      </c>
      <c r="M27" s="183">
        <v>24938.1</v>
      </c>
      <c r="N27" s="182">
        <v>0</v>
      </c>
      <c r="O27" s="182">
        <v>0</v>
      </c>
      <c r="P27" s="182">
        <v>0</v>
      </c>
      <c r="Q27" s="182">
        <v>0</v>
      </c>
      <c r="R27" s="183"/>
      <c r="S27" s="183" t="s">
        <v>334</v>
      </c>
      <c r="T27" s="184" t="s">
        <v>352</v>
      </c>
      <c r="U27" s="151">
        <v>0</v>
      </c>
      <c r="V27" s="151">
        <v>0</v>
      </c>
      <c r="W27" s="151"/>
      <c r="X27" s="151" t="s">
        <v>289</v>
      </c>
      <c r="Y27" s="151" t="s">
        <v>290</v>
      </c>
      <c r="Z27" s="145"/>
      <c r="AA27" s="145"/>
      <c r="AB27" s="145"/>
      <c r="AC27" s="145"/>
      <c r="AD27" s="145"/>
      <c r="AE27" s="145"/>
      <c r="AF27" s="145"/>
      <c r="AG27" s="145" t="s">
        <v>742</v>
      </c>
      <c r="AH27" s="145"/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5"/>
      <c r="AU27" s="145"/>
      <c r="AV27" s="145"/>
      <c r="AW27" s="145"/>
      <c r="AX27" s="145"/>
      <c r="AY27" s="145"/>
      <c r="AZ27" s="145"/>
      <c r="BA27" s="145"/>
      <c r="BB27" s="145"/>
      <c r="BC27" s="145"/>
      <c r="BD27" s="145"/>
      <c r="BE27" s="145"/>
      <c r="BF27" s="145"/>
      <c r="BG27" s="145"/>
      <c r="BH27" s="145"/>
    </row>
    <row r="28" spans="1:60" x14ac:dyDescent="0.25">
      <c r="A28" s="155" t="s">
        <v>282</v>
      </c>
      <c r="B28" s="156" t="s">
        <v>223</v>
      </c>
      <c r="C28" s="174" t="s">
        <v>224</v>
      </c>
      <c r="D28" s="157"/>
      <c r="E28" s="158"/>
      <c r="F28" s="159"/>
      <c r="G28" s="159">
        <v>35953.75</v>
      </c>
      <c r="H28" s="159"/>
      <c r="I28" s="159">
        <v>27426.5</v>
      </c>
      <c r="J28" s="159"/>
      <c r="K28" s="159">
        <v>8527.25</v>
      </c>
      <c r="L28" s="159"/>
      <c r="M28" s="159"/>
      <c r="N28" s="158"/>
      <c r="O28" s="158"/>
      <c r="P28" s="158"/>
      <c r="Q28" s="158"/>
      <c r="R28" s="159"/>
      <c r="S28" s="159"/>
      <c r="T28" s="160"/>
      <c r="U28" s="154"/>
      <c r="V28" s="154"/>
      <c r="W28" s="154"/>
      <c r="X28" s="154"/>
      <c r="Y28" s="154"/>
      <c r="AG28" t="s">
        <v>283</v>
      </c>
    </row>
    <row r="29" spans="1:60" x14ac:dyDescent="0.25">
      <c r="A29" s="179">
        <v>17</v>
      </c>
      <c r="B29" s="180" t="s">
        <v>743</v>
      </c>
      <c r="C29" s="185" t="s">
        <v>744</v>
      </c>
      <c r="D29" s="181" t="s">
        <v>745</v>
      </c>
      <c r="E29" s="182">
        <v>298</v>
      </c>
      <c r="F29" s="183">
        <v>17</v>
      </c>
      <c r="G29" s="183">
        <v>5066</v>
      </c>
      <c r="H29" s="183">
        <v>0</v>
      </c>
      <c r="I29" s="183">
        <v>0</v>
      </c>
      <c r="J29" s="183">
        <v>17</v>
      </c>
      <c r="K29" s="183">
        <v>5066</v>
      </c>
      <c r="L29" s="183">
        <v>21</v>
      </c>
      <c r="M29" s="183">
        <v>6129.86</v>
      </c>
      <c r="N29" s="182">
        <v>0</v>
      </c>
      <c r="O29" s="182">
        <v>0</v>
      </c>
      <c r="P29" s="182">
        <v>0</v>
      </c>
      <c r="Q29" s="182">
        <v>0</v>
      </c>
      <c r="R29" s="183"/>
      <c r="S29" s="183" t="s">
        <v>334</v>
      </c>
      <c r="T29" s="184" t="s">
        <v>352</v>
      </c>
      <c r="U29" s="151">
        <v>0</v>
      </c>
      <c r="V29" s="151">
        <v>0</v>
      </c>
      <c r="W29" s="151"/>
      <c r="X29" s="151" t="s">
        <v>289</v>
      </c>
      <c r="Y29" s="151" t="s">
        <v>290</v>
      </c>
      <c r="Z29" s="145"/>
      <c r="AA29" s="145"/>
      <c r="AB29" s="145"/>
      <c r="AC29" s="145"/>
      <c r="AD29" s="145"/>
      <c r="AE29" s="145"/>
      <c r="AF29" s="145"/>
      <c r="AG29" s="145" t="s">
        <v>291</v>
      </c>
      <c r="AH29" s="145"/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145"/>
      <c r="BB29" s="145"/>
      <c r="BC29" s="145"/>
      <c r="BD29" s="145"/>
      <c r="BE29" s="145"/>
      <c r="BF29" s="145"/>
      <c r="BG29" s="145"/>
      <c r="BH29" s="145"/>
    </row>
    <row r="30" spans="1:60" x14ac:dyDescent="0.25">
      <c r="A30" s="179">
        <v>18</v>
      </c>
      <c r="B30" s="180" t="s">
        <v>746</v>
      </c>
      <c r="C30" s="185" t="s">
        <v>747</v>
      </c>
      <c r="D30" s="181">
        <v>1</v>
      </c>
      <c r="E30" s="182">
        <v>1.4999999999999999E-2</v>
      </c>
      <c r="F30" s="183">
        <v>230750</v>
      </c>
      <c r="G30" s="183">
        <v>3461.25</v>
      </c>
      <c r="H30" s="183">
        <v>0</v>
      </c>
      <c r="I30" s="183">
        <v>0</v>
      </c>
      <c r="J30" s="183">
        <v>230750</v>
      </c>
      <c r="K30" s="183">
        <v>3461.25</v>
      </c>
      <c r="L30" s="183">
        <v>21</v>
      </c>
      <c r="M30" s="183">
        <v>4188.1125000000002</v>
      </c>
      <c r="N30" s="182">
        <v>0</v>
      </c>
      <c r="O30" s="182">
        <v>0</v>
      </c>
      <c r="P30" s="182">
        <v>0</v>
      </c>
      <c r="Q30" s="182">
        <v>0</v>
      </c>
      <c r="R30" s="183"/>
      <c r="S30" s="183" t="s">
        <v>334</v>
      </c>
      <c r="T30" s="184" t="s">
        <v>352</v>
      </c>
      <c r="U30" s="151">
        <v>0</v>
      </c>
      <c r="V30" s="151">
        <v>0</v>
      </c>
      <c r="W30" s="151"/>
      <c r="X30" s="151" t="s">
        <v>223</v>
      </c>
      <c r="Y30" s="151" t="s">
        <v>290</v>
      </c>
      <c r="Z30" s="145"/>
      <c r="AA30" s="145"/>
      <c r="AB30" s="145"/>
      <c r="AC30" s="145"/>
      <c r="AD30" s="145"/>
      <c r="AE30" s="145"/>
      <c r="AF30" s="145"/>
      <c r="AG30" s="145" t="s">
        <v>731</v>
      </c>
      <c r="AH30" s="145"/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  <c r="BB30" s="145"/>
      <c r="BC30" s="145"/>
      <c r="BD30" s="145"/>
      <c r="BE30" s="145"/>
      <c r="BF30" s="145"/>
      <c r="BG30" s="145"/>
      <c r="BH30" s="145"/>
    </row>
    <row r="31" spans="1:60" x14ac:dyDescent="0.25">
      <c r="A31" s="179">
        <v>19</v>
      </c>
      <c r="B31" s="180" t="s">
        <v>748</v>
      </c>
      <c r="C31" s="185" t="s">
        <v>749</v>
      </c>
      <c r="D31" s="181">
        <v>1</v>
      </c>
      <c r="E31" s="182">
        <v>0.04</v>
      </c>
      <c r="F31" s="183">
        <v>75030</v>
      </c>
      <c r="G31" s="183">
        <v>3001.2</v>
      </c>
      <c r="H31" s="183">
        <v>75030</v>
      </c>
      <c r="I31" s="183">
        <v>3001.2000000000003</v>
      </c>
      <c r="J31" s="183">
        <v>0</v>
      </c>
      <c r="K31" s="183">
        <v>0</v>
      </c>
      <c r="L31" s="183">
        <v>21</v>
      </c>
      <c r="M31" s="183">
        <v>3631.4519999999998</v>
      </c>
      <c r="N31" s="182">
        <v>0</v>
      </c>
      <c r="O31" s="182">
        <v>0</v>
      </c>
      <c r="P31" s="182">
        <v>0</v>
      </c>
      <c r="Q31" s="182">
        <v>0</v>
      </c>
      <c r="R31" s="183"/>
      <c r="S31" s="183" t="s">
        <v>334</v>
      </c>
      <c r="T31" s="184" t="s">
        <v>352</v>
      </c>
      <c r="U31" s="151">
        <v>0</v>
      </c>
      <c r="V31" s="151">
        <v>0</v>
      </c>
      <c r="W31" s="151"/>
      <c r="X31" s="151" t="s">
        <v>431</v>
      </c>
      <c r="Y31" s="151" t="s">
        <v>290</v>
      </c>
      <c r="Z31" s="145"/>
      <c r="AA31" s="145"/>
      <c r="AB31" s="145"/>
      <c r="AC31" s="145"/>
      <c r="AD31" s="145"/>
      <c r="AE31" s="145"/>
      <c r="AF31" s="145"/>
      <c r="AG31" s="145" t="s">
        <v>473</v>
      </c>
      <c r="AH31" s="145"/>
      <c r="AI31" s="145"/>
      <c r="AJ31" s="145"/>
      <c r="AK31" s="145"/>
      <c r="AL31" s="145"/>
      <c r="AM31" s="145"/>
      <c r="AN31" s="145"/>
      <c r="AO31" s="145"/>
      <c r="AP31" s="145"/>
      <c r="AQ31" s="145"/>
      <c r="AR31" s="145"/>
      <c r="AS31" s="145"/>
      <c r="AT31" s="145"/>
      <c r="AU31" s="145"/>
      <c r="AV31" s="145"/>
      <c r="AW31" s="145"/>
      <c r="AX31" s="145"/>
      <c r="AY31" s="145"/>
      <c r="AZ31" s="145"/>
      <c r="BA31" s="145"/>
      <c r="BB31" s="145"/>
      <c r="BC31" s="145"/>
      <c r="BD31" s="145"/>
      <c r="BE31" s="145"/>
      <c r="BF31" s="145"/>
      <c r="BG31" s="145"/>
      <c r="BH31" s="145"/>
    </row>
    <row r="32" spans="1:60" x14ac:dyDescent="0.25">
      <c r="A32" s="179">
        <v>20</v>
      </c>
      <c r="B32" s="180" t="s">
        <v>750</v>
      </c>
      <c r="C32" s="185" t="s">
        <v>751</v>
      </c>
      <c r="D32" s="181">
        <v>1</v>
      </c>
      <c r="E32" s="182">
        <v>0.06</v>
      </c>
      <c r="F32" s="183">
        <v>135060</v>
      </c>
      <c r="G32" s="183">
        <v>8103.6</v>
      </c>
      <c r="H32" s="183">
        <v>135060</v>
      </c>
      <c r="I32" s="183">
        <v>8103.5999999999995</v>
      </c>
      <c r="J32" s="183">
        <v>0</v>
      </c>
      <c r="K32" s="183">
        <v>0</v>
      </c>
      <c r="L32" s="183">
        <v>21</v>
      </c>
      <c r="M32" s="183">
        <v>9805.3559999999998</v>
      </c>
      <c r="N32" s="182">
        <v>0</v>
      </c>
      <c r="O32" s="182">
        <v>0</v>
      </c>
      <c r="P32" s="182">
        <v>0</v>
      </c>
      <c r="Q32" s="182">
        <v>0</v>
      </c>
      <c r="R32" s="183"/>
      <c r="S32" s="183" t="s">
        <v>334</v>
      </c>
      <c r="T32" s="184" t="s">
        <v>352</v>
      </c>
      <c r="U32" s="151">
        <v>0</v>
      </c>
      <c r="V32" s="151">
        <v>0</v>
      </c>
      <c r="W32" s="151"/>
      <c r="X32" s="151" t="s">
        <v>431</v>
      </c>
      <c r="Y32" s="151" t="s">
        <v>290</v>
      </c>
      <c r="Z32" s="145"/>
      <c r="AA32" s="145"/>
      <c r="AB32" s="145"/>
      <c r="AC32" s="145"/>
      <c r="AD32" s="145"/>
      <c r="AE32" s="145"/>
      <c r="AF32" s="145"/>
      <c r="AG32" s="145" t="s">
        <v>473</v>
      </c>
      <c r="AH32" s="145"/>
      <c r="AI32" s="145"/>
      <c r="AJ32" s="145"/>
      <c r="AK32" s="145"/>
      <c r="AL32" s="145"/>
      <c r="AM32" s="145"/>
      <c r="AN32" s="145"/>
      <c r="AO32" s="145"/>
      <c r="AP32" s="145"/>
      <c r="AQ32" s="145"/>
      <c r="AR32" s="145"/>
      <c r="AS32" s="145"/>
      <c r="AT32" s="145"/>
      <c r="AU32" s="145"/>
      <c r="AV32" s="145"/>
      <c r="AW32" s="145"/>
      <c r="AX32" s="145"/>
      <c r="AY32" s="145"/>
      <c r="AZ32" s="145"/>
      <c r="BA32" s="145"/>
      <c r="BB32" s="145"/>
      <c r="BC32" s="145"/>
      <c r="BD32" s="145"/>
      <c r="BE32" s="145"/>
      <c r="BF32" s="145"/>
      <c r="BG32" s="145"/>
      <c r="BH32" s="145"/>
    </row>
    <row r="33" spans="1:60" x14ac:dyDescent="0.25">
      <c r="A33" s="179">
        <v>21</v>
      </c>
      <c r="B33" s="180" t="s">
        <v>752</v>
      </c>
      <c r="C33" s="185" t="s">
        <v>753</v>
      </c>
      <c r="D33" s="181">
        <v>1</v>
      </c>
      <c r="E33" s="182">
        <v>0.01</v>
      </c>
      <c r="F33" s="183">
        <v>330670</v>
      </c>
      <c r="G33" s="183">
        <v>3306.7</v>
      </c>
      <c r="H33" s="183">
        <v>330670</v>
      </c>
      <c r="I33" s="183">
        <v>3306.7000000000003</v>
      </c>
      <c r="J33" s="183">
        <v>0</v>
      </c>
      <c r="K33" s="183">
        <v>0</v>
      </c>
      <c r="L33" s="183">
        <v>21</v>
      </c>
      <c r="M33" s="183">
        <v>4001.107</v>
      </c>
      <c r="N33" s="182">
        <v>0</v>
      </c>
      <c r="O33" s="182">
        <v>0</v>
      </c>
      <c r="P33" s="182">
        <v>0</v>
      </c>
      <c r="Q33" s="182">
        <v>0</v>
      </c>
      <c r="R33" s="183"/>
      <c r="S33" s="183" t="s">
        <v>334</v>
      </c>
      <c r="T33" s="184" t="s">
        <v>352</v>
      </c>
      <c r="U33" s="151">
        <v>0</v>
      </c>
      <c r="V33" s="151">
        <v>0</v>
      </c>
      <c r="W33" s="151"/>
      <c r="X33" s="151" t="s">
        <v>431</v>
      </c>
      <c r="Y33" s="151" t="s">
        <v>290</v>
      </c>
      <c r="Z33" s="145"/>
      <c r="AA33" s="145"/>
      <c r="AB33" s="145"/>
      <c r="AC33" s="145"/>
      <c r="AD33" s="145"/>
      <c r="AE33" s="145"/>
      <c r="AF33" s="145"/>
      <c r="AG33" s="145" t="s">
        <v>473</v>
      </c>
      <c r="AH33" s="145"/>
      <c r="AI33" s="145"/>
      <c r="AJ33" s="145"/>
      <c r="AK33" s="145"/>
      <c r="AL33" s="145"/>
      <c r="AM33" s="145"/>
      <c r="AN33" s="145"/>
      <c r="AO33" s="145"/>
      <c r="AP33" s="145"/>
      <c r="AQ33" s="145"/>
      <c r="AR33" s="145"/>
      <c r="AS33" s="145"/>
      <c r="AT33" s="145"/>
      <c r="AU33" s="145"/>
      <c r="AV33" s="145"/>
      <c r="AW33" s="145"/>
      <c r="AX33" s="145"/>
      <c r="AY33" s="145"/>
      <c r="AZ33" s="145"/>
      <c r="BA33" s="145"/>
      <c r="BB33" s="145"/>
      <c r="BC33" s="145"/>
      <c r="BD33" s="145"/>
      <c r="BE33" s="145"/>
      <c r="BF33" s="145"/>
      <c r="BG33" s="145"/>
      <c r="BH33" s="145"/>
    </row>
    <row r="34" spans="1:60" x14ac:dyDescent="0.25">
      <c r="A34" s="179">
        <v>22</v>
      </c>
      <c r="B34" s="180" t="s">
        <v>754</v>
      </c>
      <c r="C34" s="185" t="s">
        <v>755</v>
      </c>
      <c r="D34" s="181" t="s">
        <v>682</v>
      </c>
      <c r="E34" s="182">
        <v>1</v>
      </c>
      <c r="F34" s="183">
        <v>7290</v>
      </c>
      <c r="G34" s="183">
        <v>7290</v>
      </c>
      <c r="H34" s="183">
        <v>7290</v>
      </c>
      <c r="I34" s="183">
        <v>7290</v>
      </c>
      <c r="J34" s="183">
        <v>0</v>
      </c>
      <c r="K34" s="183">
        <v>0</v>
      </c>
      <c r="L34" s="183">
        <v>21</v>
      </c>
      <c r="M34" s="183">
        <v>8820.9</v>
      </c>
      <c r="N34" s="182">
        <v>0</v>
      </c>
      <c r="O34" s="182">
        <v>0</v>
      </c>
      <c r="P34" s="182">
        <v>0</v>
      </c>
      <c r="Q34" s="182">
        <v>0</v>
      </c>
      <c r="R34" s="183"/>
      <c r="S34" s="183" t="s">
        <v>334</v>
      </c>
      <c r="T34" s="184" t="s">
        <v>352</v>
      </c>
      <c r="U34" s="151">
        <v>0</v>
      </c>
      <c r="V34" s="151">
        <v>0</v>
      </c>
      <c r="W34" s="151"/>
      <c r="X34" s="151" t="s">
        <v>431</v>
      </c>
      <c r="Y34" s="151" t="s">
        <v>290</v>
      </c>
      <c r="Z34" s="145"/>
      <c r="AA34" s="145"/>
      <c r="AB34" s="145"/>
      <c r="AC34" s="145"/>
      <c r="AD34" s="145"/>
      <c r="AE34" s="145"/>
      <c r="AF34" s="145"/>
      <c r="AG34" s="145" t="s">
        <v>473</v>
      </c>
      <c r="AH34" s="145"/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</row>
    <row r="35" spans="1:60" x14ac:dyDescent="0.25">
      <c r="A35" s="167">
        <v>23</v>
      </c>
      <c r="B35" s="168" t="s">
        <v>756</v>
      </c>
      <c r="C35" s="175" t="s">
        <v>757</v>
      </c>
      <c r="D35" s="169" t="s">
        <v>682</v>
      </c>
      <c r="E35" s="170">
        <v>1</v>
      </c>
      <c r="F35" s="171">
        <v>5725</v>
      </c>
      <c r="G35" s="171">
        <v>5725</v>
      </c>
      <c r="H35" s="171">
        <v>5725</v>
      </c>
      <c r="I35" s="171">
        <v>5725</v>
      </c>
      <c r="J35" s="171">
        <v>0</v>
      </c>
      <c r="K35" s="171">
        <v>0</v>
      </c>
      <c r="L35" s="171">
        <v>21</v>
      </c>
      <c r="M35" s="171">
        <v>6927.25</v>
      </c>
      <c r="N35" s="170">
        <v>0</v>
      </c>
      <c r="O35" s="170">
        <v>0</v>
      </c>
      <c r="P35" s="170">
        <v>0</v>
      </c>
      <c r="Q35" s="170">
        <v>0</v>
      </c>
      <c r="R35" s="171"/>
      <c r="S35" s="171" t="s">
        <v>334</v>
      </c>
      <c r="T35" s="172" t="s">
        <v>352</v>
      </c>
      <c r="U35" s="151">
        <v>0</v>
      </c>
      <c r="V35" s="151">
        <v>0</v>
      </c>
      <c r="W35" s="151"/>
      <c r="X35" s="151" t="s">
        <v>431</v>
      </c>
      <c r="Y35" s="151" t="s">
        <v>290</v>
      </c>
      <c r="Z35" s="145"/>
      <c r="AA35" s="145"/>
      <c r="AB35" s="145"/>
      <c r="AC35" s="145"/>
      <c r="AD35" s="145"/>
      <c r="AE35" s="145"/>
      <c r="AF35" s="145"/>
      <c r="AG35" s="145" t="s">
        <v>473</v>
      </c>
      <c r="AH35" s="145"/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</row>
    <row r="36" spans="1:60" x14ac:dyDescent="0.25">
      <c r="A36" s="3"/>
      <c r="B36" s="4"/>
      <c r="C36" s="177"/>
      <c r="D36" s="6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AE36">
        <v>12</v>
      </c>
      <c r="AF36">
        <v>21</v>
      </c>
      <c r="AG36" t="s">
        <v>268</v>
      </c>
    </row>
    <row r="37" spans="1:60" x14ac:dyDescent="0.25">
      <c r="C37" s="178"/>
      <c r="D37" s="10"/>
      <c r="AG37" t="s">
        <v>391</v>
      </c>
    </row>
    <row r="38" spans="1:60" x14ac:dyDescent="0.25">
      <c r="D38" s="10"/>
    </row>
    <row r="39" spans="1:60" x14ac:dyDescent="0.25">
      <c r="D39" s="10"/>
    </row>
    <row r="40" spans="1:60" x14ac:dyDescent="0.25">
      <c r="D40" s="10"/>
    </row>
    <row r="41" spans="1:60" x14ac:dyDescent="0.25">
      <c r="D41" s="10"/>
    </row>
    <row r="42" spans="1:60" x14ac:dyDescent="0.25">
      <c r="D42" s="10"/>
    </row>
    <row r="43" spans="1:60" x14ac:dyDescent="0.25">
      <c r="D43" s="10"/>
    </row>
    <row r="44" spans="1:60" x14ac:dyDescent="0.25">
      <c r="D44" s="10"/>
    </row>
    <row r="45" spans="1:60" x14ac:dyDescent="0.25">
      <c r="D45" s="10"/>
    </row>
    <row r="46" spans="1:60" x14ac:dyDescent="0.25">
      <c r="D46" s="10"/>
    </row>
    <row r="47" spans="1:60" x14ac:dyDescent="0.25">
      <c r="D47" s="10"/>
    </row>
    <row r="48" spans="1:60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5">
    <mergeCell ref="A1:G1"/>
    <mergeCell ref="C2:G2"/>
    <mergeCell ref="C3:G3"/>
    <mergeCell ref="C4:G4"/>
    <mergeCell ref="C9:G9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60EFD-AACE-42AA-806E-0A7DD9268193}">
  <sheetPr>
    <outlinePr summaryBelow="0"/>
  </sheetPr>
  <dimension ref="A1:BH5000"/>
  <sheetViews>
    <sheetView workbookViewId="0">
      <pane ySplit="7" topLeftCell="A8" activePane="bottomLeft" state="frozen"/>
      <selection pane="bottomLeft" activeCell="S40" sqref="S40:T40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79</v>
      </c>
      <c r="C3" s="245" t="s">
        <v>80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81</v>
      </c>
      <c r="C4" s="248" t="s">
        <v>82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231</v>
      </c>
      <c r="C8" s="174" t="s">
        <v>232</v>
      </c>
      <c r="D8" s="157"/>
      <c r="E8" s="158"/>
      <c r="F8" s="159"/>
      <c r="G8" s="159">
        <v>-74998.149999999994</v>
      </c>
      <c r="H8" s="159"/>
      <c r="I8" s="159">
        <v>0</v>
      </c>
      <c r="J8" s="159"/>
      <c r="K8" s="159">
        <v>-74998.149999999994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20.399999999999999" x14ac:dyDescent="0.25">
      <c r="A9" s="167">
        <v>1</v>
      </c>
      <c r="B9" s="168" t="s">
        <v>758</v>
      </c>
      <c r="C9" s="175" t="s">
        <v>759</v>
      </c>
      <c r="D9" s="169" t="s">
        <v>301</v>
      </c>
      <c r="E9" s="170">
        <v>-10</v>
      </c>
      <c r="F9" s="171">
        <v>790.2</v>
      </c>
      <c r="G9" s="171">
        <v>-7902</v>
      </c>
      <c r="H9" s="171">
        <v>0</v>
      </c>
      <c r="I9" s="171">
        <v>0</v>
      </c>
      <c r="J9" s="171">
        <v>790.2</v>
      </c>
      <c r="K9" s="171">
        <v>-7902</v>
      </c>
      <c r="L9" s="171">
        <v>21</v>
      </c>
      <c r="M9" s="171">
        <v>-9561.42</v>
      </c>
      <c r="N9" s="170">
        <v>5.0000000000000001E-4</v>
      </c>
      <c r="O9" s="170">
        <v>-5.0000000000000001E-3</v>
      </c>
      <c r="P9" s="170">
        <v>0</v>
      </c>
      <c r="Q9" s="170">
        <v>0</v>
      </c>
      <c r="R9" s="171"/>
      <c r="S9" s="171" t="s">
        <v>287</v>
      </c>
      <c r="T9" s="172" t="s">
        <v>288</v>
      </c>
      <c r="U9" s="151">
        <v>0</v>
      </c>
      <c r="V9" s="151">
        <v>0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353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760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x14ac:dyDescent="0.25">
      <c r="A11" s="155" t="s">
        <v>282</v>
      </c>
      <c r="B11" s="156" t="s">
        <v>207</v>
      </c>
      <c r="C11" s="174" t="s">
        <v>208</v>
      </c>
      <c r="D11" s="157"/>
      <c r="E11" s="158"/>
      <c r="F11" s="159"/>
      <c r="G11" s="159">
        <v>-9332.4599999999991</v>
      </c>
      <c r="H11" s="159"/>
      <c r="I11" s="159">
        <v>-3252.06</v>
      </c>
      <c r="J11" s="159"/>
      <c r="K11" s="159">
        <v>-6080.4</v>
      </c>
      <c r="L11" s="159"/>
      <c r="M11" s="159"/>
      <c r="N11" s="158"/>
      <c r="O11" s="158"/>
      <c r="P11" s="158"/>
      <c r="Q11" s="158"/>
      <c r="R11" s="159"/>
      <c r="S11" s="159"/>
      <c r="T11" s="160"/>
      <c r="U11" s="154"/>
      <c r="V11" s="154"/>
      <c r="W11" s="154"/>
      <c r="X11" s="154"/>
      <c r="Y11" s="154"/>
      <c r="AG11" t="s">
        <v>283</v>
      </c>
    </row>
    <row r="12" spans="1:60" ht="30.6" x14ac:dyDescent="0.25">
      <c r="A12" s="167">
        <v>2</v>
      </c>
      <c r="B12" s="168" t="s">
        <v>761</v>
      </c>
      <c r="C12" s="175" t="s">
        <v>762</v>
      </c>
      <c r="D12" s="169" t="s">
        <v>371</v>
      </c>
      <c r="E12" s="170">
        <v>-60</v>
      </c>
      <c r="F12" s="171">
        <v>54.59</v>
      </c>
      <c r="G12" s="171">
        <v>-3275.4</v>
      </c>
      <c r="H12" s="171">
        <v>0</v>
      </c>
      <c r="I12" s="171">
        <v>0</v>
      </c>
      <c r="J12" s="171">
        <v>54.59</v>
      </c>
      <c r="K12" s="171">
        <v>-3275.4</v>
      </c>
      <c r="L12" s="171">
        <v>21</v>
      </c>
      <c r="M12" s="171">
        <v>-3963.2339999999999</v>
      </c>
      <c r="N12" s="170">
        <v>0</v>
      </c>
      <c r="O12" s="170">
        <v>0</v>
      </c>
      <c r="P12" s="170">
        <v>0</v>
      </c>
      <c r="Q12" s="170">
        <v>0</v>
      </c>
      <c r="R12" s="171"/>
      <c r="S12" s="171" t="s">
        <v>287</v>
      </c>
      <c r="T12" s="172" t="s">
        <v>288</v>
      </c>
      <c r="U12" s="151">
        <v>0</v>
      </c>
      <c r="V12" s="151">
        <v>0</v>
      </c>
      <c r="W12" s="151"/>
      <c r="X12" s="151" t="s">
        <v>289</v>
      </c>
      <c r="Y12" s="151" t="s">
        <v>290</v>
      </c>
      <c r="Z12" s="145"/>
      <c r="AA12" s="145"/>
      <c r="AB12" s="145"/>
      <c r="AC12" s="145"/>
      <c r="AD12" s="145"/>
      <c r="AE12" s="145"/>
      <c r="AF12" s="145"/>
      <c r="AG12" s="145" t="s">
        <v>291</v>
      </c>
      <c r="AH12" s="145"/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outlineLevel="1" x14ac:dyDescent="0.25">
      <c r="A13" s="148"/>
      <c r="B13" s="149"/>
      <c r="C13" s="240" t="s">
        <v>763</v>
      </c>
      <c r="D13" s="241"/>
      <c r="E13" s="241"/>
      <c r="F13" s="241"/>
      <c r="G13" s="241"/>
      <c r="H13" s="151"/>
      <c r="I13" s="151"/>
      <c r="J13" s="151"/>
      <c r="K13" s="151"/>
      <c r="L13" s="151"/>
      <c r="M13" s="151"/>
      <c r="N13" s="150"/>
      <c r="O13" s="150"/>
      <c r="P13" s="150"/>
      <c r="Q13" s="150"/>
      <c r="R13" s="151"/>
      <c r="S13" s="151"/>
      <c r="T13" s="151"/>
      <c r="U13" s="151"/>
      <c r="V13" s="151"/>
      <c r="W13" s="151"/>
      <c r="X13" s="151"/>
      <c r="Y13" s="151"/>
      <c r="Z13" s="145"/>
      <c r="AA13" s="145"/>
      <c r="AB13" s="145"/>
      <c r="AC13" s="145"/>
      <c r="AD13" s="145"/>
      <c r="AE13" s="145"/>
      <c r="AF13" s="145"/>
      <c r="AG13" s="145" t="s">
        <v>293</v>
      </c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ht="20.399999999999999" x14ac:dyDescent="0.25">
      <c r="A14" s="167">
        <v>3</v>
      </c>
      <c r="B14" s="168" t="s">
        <v>764</v>
      </c>
      <c r="C14" s="175" t="s">
        <v>765</v>
      </c>
      <c r="D14" s="169" t="s">
        <v>371</v>
      </c>
      <c r="E14" s="170">
        <v>-60.9</v>
      </c>
      <c r="F14" s="171">
        <v>53.4</v>
      </c>
      <c r="G14" s="171">
        <v>-3252.06</v>
      </c>
      <c r="H14" s="171">
        <v>53.4</v>
      </c>
      <c r="I14" s="171">
        <v>-3252.06</v>
      </c>
      <c r="J14" s="171">
        <v>0</v>
      </c>
      <c r="K14" s="171">
        <v>0</v>
      </c>
      <c r="L14" s="171">
        <v>21</v>
      </c>
      <c r="M14" s="171">
        <v>-3934.9926</v>
      </c>
      <c r="N14" s="170">
        <v>2.7999999999999998E-4</v>
      </c>
      <c r="O14" s="170">
        <v>-1.7051999999999998E-2</v>
      </c>
      <c r="P14" s="170">
        <v>0</v>
      </c>
      <c r="Q14" s="170">
        <v>0</v>
      </c>
      <c r="R14" s="171"/>
      <c r="S14" s="171" t="s">
        <v>287</v>
      </c>
      <c r="T14" s="172" t="s">
        <v>288</v>
      </c>
      <c r="U14" s="151">
        <v>0</v>
      </c>
      <c r="V14" s="151">
        <v>0</v>
      </c>
      <c r="W14" s="151"/>
      <c r="X14" s="151" t="s">
        <v>431</v>
      </c>
      <c r="Y14" s="151" t="s">
        <v>290</v>
      </c>
      <c r="Z14" s="145"/>
      <c r="AA14" s="145"/>
      <c r="AB14" s="145"/>
      <c r="AC14" s="145"/>
      <c r="AD14" s="145"/>
      <c r="AE14" s="145"/>
      <c r="AF14" s="145"/>
      <c r="AG14" s="145" t="s">
        <v>473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outlineLevel="1" x14ac:dyDescent="0.25">
      <c r="A15" s="148"/>
      <c r="B15" s="149"/>
      <c r="C15" s="240" t="s">
        <v>766</v>
      </c>
      <c r="D15" s="241"/>
      <c r="E15" s="241"/>
      <c r="F15" s="241"/>
      <c r="G15" s="241"/>
      <c r="H15" s="151"/>
      <c r="I15" s="151"/>
      <c r="J15" s="151"/>
      <c r="K15" s="151"/>
      <c r="L15" s="151"/>
      <c r="M15" s="151"/>
      <c r="N15" s="150"/>
      <c r="O15" s="150"/>
      <c r="P15" s="150"/>
      <c r="Q15" s="150"/>
      <c r="R15" s="151"/>
      <c r="S15" s="151"/>
      <c r="T15" s="151"/>
      <c r="U15" s="151"/>
      <c r="V15" s="151"/>
      <c r="W15" s="151"/>
      <c r="X15" s="151"/>
      <c r="Y15" s="151"/>
      <c r="Z15" s="145"/>
      <c r="AA15" s="145"/>
      <c r="AB15" s="145"/>
      <c r="AC15" s="145"/>
      <c r="AD15" s="145"/>
      <c r="AE15" s="145"/>
      <c r="AF15" s="145"/>
      <c r="AG15" s="145" t="s">
        <v>293</v>
      </c>
      <c r="AH15" s="145"/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outlineLevel="1" x14ac:dyDescent="0.25">
      <c r="A16" s="148"/>
      <c r="B16" s="149"/>
      <c r="C16" s="176" t="s">
        <v>767</v>
      </c>
      <c r="D16" s="152"/>
      <c r="E16" s="153"/>
      <c r="F16" s="151"/>
      <c r="G16" s="151"/>
      <c r="H16" s="151"/>
      <c r="I16" s="151"/>
      <c r="J16" s="151"/>
      <c r="K16" s="151"/>
      <c r="L16" s="151"/>
      <c r="M16" s="151"/>
      <c r="N16" s="150"/>
      <c r="O16" s="150"/>
      <c r="P16" s="150"/>
      <c r="Q16" s="150"/>
      <c r="R16" s="151"/>
      <c r="S16" s="151"/>
      <c r="T16" s="151"/>
      <c r="U16" s="151"/>
      <c r="V16" s="151"/>
      <c r="W16" s="151"/>
      <c r="X16" s="151"/>
      <c r="Y16" s="151"/>
      <c r="Z16" s="145"/>
      <c r="AA16" s="145"/>
      <c r="AB16" s="145"/>
      <c r="AC16" s="145"/>
      <c r="AD16" s="145"/>
      <c r="AE16" s="145"/>
      <c r="AF16" s="145"/>
      <c r="AG16" s="145" t="s">
        <v>295</v>
      </c>
      <c r="AH16" s="145">
        <v>0</v>
      </c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outlineLevel="2" x14ac:dyDescent="0.25">
      <c r="A17" s="148"/>
      <c r="B17" s="149"/>
      <c r="C17" s="176" t="s">
        <v>768</v>
      </c>
      <c r="D17" s="152"/>
      <c r="E17" s="153">
        <v>-60.9</v>
      </c>
      <c r="F17" s="151"/>
      <c r="G17" s="151"/>
      <c r="H17" s="151"/>
      <c r="I17" s="151"/>
      <c r="J17" s="151"/>
      <c r="K17" s="151"/>
      <c r="L17" s="151"/>
      <c r="M17" s="151"/>
      <c r="N17" s="150"/>
      <c r="O17" s="150"/>
      <c r="P17" s="150"/>
      <c r="Q17" s="150"/>
      <c r="R17" s="151"/>
      <c r="S17" s="151"/>
      <c r="T17" s="151"/>
      <c r="U17" s="151"/>
      <c r="V17" s="151"/>
      <c r="W17" s="151"/>
      <c r="X17" s="151"/>
      <c r="Y17" s="151"/>
      <c r="Z17" s="145"/>
      <c r="AA17" s="145"/>
      <c r="AB17" s="145"/>
      <c r="AC17" s="145"/>
      <c r="AD17" s="145"/>
      <c r="AE17" s="145"/>
      <c r="AF17" s="145"/>
      <c r="AG17" s="145" t="s">
        <v>295</v>
      </c>
      <c r="AH17" s="145">
        <v>0</v>
      </c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ht="20.399999999999999" x14ac:dyDescent="0.25">
      <c r="A18" s="167">
        <v>4</v>
      </c>
      <c r="B18" s="168" t="s">
        <v>769</v>
      </c>
      <c r="C18" s="175" t="s">
        <v>770</v>
      </c>
      <c r="D18" s="169" t="s">
        <v>371</v>
      </c>
      <c r="E18" s="170">
        <v>-60</v>
      </c>
      <c r="F18" s="171">
        <v>27.46</v>
      </c>
      <c r="G18" s="171">
        <v>-1647.6</v>
      </c>
      <c r="H18" s="171">
        <v>0</v>
      </c>
      <c r="I18" s="171">
        <v>0</v>
      </c>
      <c r="J18" s="171">
        <v>27.46</v>
      </c>
      <c r="K18" s="171">
        <v>-1647.6000000000001</v>
      </c>
      <c r="L18" s="171">
        <v>21</v>
      </c>
      <c r="M18" s="171">
        <v>-1993.596</v>
      </c>
      <c r="N18" s="170">
        <v>0</v>
      </c>
      <c r="O18" s="170">
        <v>0</v>
      </c>
      <c r="P18" s="170">
        <v>0</v>
      </c>
      <c r="Q18" s="170">
        <v>0</v>
      </c>
      <c r="R18" s="171"/>
      <c r="S18" s="171" t="s">
        <v>287</v>
      </c>
      <c r="T18" s="172" t="s">
        <v>288</v>
      </c>
      <c r="U18" s="151">
        <v>0</v>
      </c>
      <c r="V18" s="151">
        <v>0</v>
      </c>
      <c r="W18" s="151"/>
      <c r="X18" s="151" t="s">
        <v>289</v>
      </c>
      <c r="Y18" s="151" t="s">
        <v>290</v>
      </c>
      <c r="Z18" s="145"/>
      <c r="AA18" s="145"/>
      <c r="AB18" s="145"/>
      <c r="AC18" s="145"/>
      <c r="AD18" s="145"/>
      <c r="AE18" s="145"/>
      <c r="AF18" s="145"/>
      <c r="AG18" s="145" t="s">
        <v>291</v>
      </c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outlineLevel="1" x14ac:dyDescent="0.25">
      <c r="A19" s="148"/>
      <c r="B19" s="149"/>
      <c r="C19" s="240" t="s">
        <v>771</v>
      </c>
      <c r="D19" s="241"/>
      <c r="E19" s="241"/>
      <c r="F19" s="241"/>
      <c r="G19" s="241"/>
      <c r="H19" s="151"/>
      <c r="I19" s="151"/>
      <c r="J19" s="151"/>
      <c r="K19" s="151"/>
      <c r="L19" s="151"/>
      <c r="M19" s="151"/>
      <c r="N19" s="150"/>
      <c r="O19" s="150"/>
      <c r="P19" s="150"/>
      <c r="Q19" s="150"/>
      <c r="R19" s="151"/>
      <c r="S19" s="151"/>
      <c r="T19" s="151"/>
      <c r="U19" s="151"/>
      <c r="V19" s="151"/>
      <c r="W19" s="151"/>
      <c r="X19" s="151"/>
      <c r="Y19" s="151"/>
      <c r="Z19" s="145"/>
      <c r="AA19" s="145"/>
      <c r="AB19" s="145"/>
      <c r="AC19" s="145"/>
      <c r="AD19" s="145"/>
      <c r="AE19" s="145"/>
      <c r="AF19" s="145"/>
      <c r="AG19" s="145" t="s">
        <v>293</v>
      </c>
      <c r="AH19" s="145"/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x14ac:dyDescent="0.25">
      <c r="A20" s="167">
        <v>5</v>
      </c>
      <c r="B20" s="168" t="s">
        <v>772</v>
      </c>
      <c r="C20" s="175" t="s">
        <v>773</v>
      </c>
      <c r="D20" s="169" t="s">
        <v>371</v>
      </c>
      <c r="E20" s="170">
        <v>-60</v>
      </c>
      <c r="F20" s="171">
        <v>19.29</v>
      </c>
      <c r="G20" s="171">
        <v>-1157.4000000000001</v>
      </c>
      <c r="H20" s="171">
        <v>0</v>
      </c>
      <c r="I20" s="171">
        <v>0</v>
      </c>
      <c r="J20" s="171">
        <v>19.29</v>
      </c>
      <c r="K20" s="171">
        <v>-1157.3999999999999</v>
      </c>
      <c r="L20" s="171">
        <v>21</v>
      </c>
      <c r="M20" s="171">
        <v>-1400.4540000000002</v>
      </c>
      <c r="N20" s="170">
        <v>0</v>
      </c>
      <c r="O20" s="170">
        <v>0</v>
      </c>
      <c r="P20" s="170">
        <v>0</v>
      </c>
      <c r="Q20" s="170">
        <v>0</v>
      </c>
      <c r="R20" s="171"/>
      <c r="S20" s="171" t="s">
        <v>287</v>
      </c>
      <c r="T20" s="172" t="s">
        <v>288</v>
      </c>
      <c r="U20" s="151">
        <v>4.3999999999999997E-2</v>
      </c>
      <c r="V20" s="151">
        <v>-2.6399999999999997</v>
      </c>
      <c r="W20" s="151"/>
      <c r="X20" s="151" t="s">
        <v>289</v>
      </c>
      <c r="Y20" s="151" t="s">
        <v>290</v>
      </c>
      <c r="Z20" s="145"/>
      <c r="AA20" s="145"/>
      <c r="AB20" s="145"/>
      <c r="AC20" s="145"/>
      <c r="AD20" s="145"/>
      <c r="AE20" s="145"/>
      <c r="AF20" s="145"/>
      <c r="AG20" s="145" t="s">
        <v>291</v>
      </c>
      <c r="AH20" s="145"/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outlineLevel="1" x14ac:dyDescent="0.25">
      <c r="A21" s="148"/>
      <c r="B21" s="149"/>
      <c r="C21" s="240" t="s">
        <v>774</v>
      </c>
      <c r="D21" s="241"/>
      <c r="E21" s="241"/>
      <c r="F21" s="241"/>
      <c r="G21" s="241"/>
      <c r="H21" s="151"/>
      <c r="I21" s="151"/>
      <c r="J21" s="151"/>
      <c r="K21" s="151"/>
      <c r="L21" s="151"/>
      <c r="M21" s="151"/>
      <c r="N21" s="150"/>
      <c r="O21" s="150"/>
      <c r="P21" s="150"/>
      <c r="Q21" s="150"/>
      <c r="R21" s="151"/>
      <c r="S21" s="151"/>
      <c r="T21" s="151"/>
      <c r="U21" s="151"/>
      <c r="V21" s="151"/>
      <c r="W21" s="151"/>
      <c r="X21" s="151"/>
      <c r="Y21" s="151"/>
      <c r="Z21" s="145"/>
      <c r="AA21" s="145"/>
      <c r="AB21" s="145"/>
      <c r="AC21" s="145"/>
      <c r="AD21" s="145"/>
      <c r="AE21" s="145"/>
      <c r="AF21" s="145"/>
      <c r="AG21" s="145" t="s">
        <v>293</v>
      </c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x14ac:dyDescent="0.25">
      <c r="A22" s="155" t="s">
        <v>282</v>
      </c>
      <c r="B22" s="156" t="s">
        <v>231</v>
      </c>
      <c r="C22" s="174" t="s">
        <v>232</v>
      </c>
      <c r="D22" s="157"/>
      <c r="E22" s="158"/>
      <c r="F22" s="159"/>
      <c r="G22" s="159">
        <v>-74998.149999999994</v>
      </c>
      <c r="H22" s="159"/>
      <c r="I22" s="159">
        <v>0</v>
      </c>
      <c r="J22" s="159"/>
      <c r="K22" s="159">
        <v>-74998.149999999994</v>
      </c>
      <c r="L22" s="159"/>
      <c r="M22" s="159"/>
      <c r="N22" s="158"/>
      <c r="O22" s="158"/>
      <c r="P22" s="158"/>
      <c r="Q22" s="158"/>
      <c r="R22" s="159"/>
      <c r="S22" s="159"/>
      <c r="T22" s="160"/>
      <c r="U22" s="154"/>
      <c r="V22" s="154"/>
      <c r="W22" s="154"/>
      <c r="X22" s="154"/>
      <c r="Y22" s="154"/>
      <c r="AG22" t="s">
        <v>283</v>
      </c>
    </row>
    <row r="23" spans="1:60" ht="20.399999999999999" x14ac:dyDescent="0.25">
      <c r="A23" s="167">
        <v>6</v>
      </c>
      <c r="B23" s="168" t="s">
        <v>775</v>
      </c>
      <c r="C23" s="175" t="s">
        <v>776</v>
      </c>
      <c r="D23" s="169" t="s">
        <v>371</v>
      </c>
      <c r="E23" s="170">
        <v>-16</v>
      </c>
      <c r="F23" s="171">
        <v>348.4</v>
      </c>
      <c r="G23" s="171">
        <v>-5574.4</v>
      </c>
      <c r="H23" s="171">
        <v>0</v>
      </c>
      <c r="I23" s="171">
        <v>0</v>
      </c>
      <c r="J23" s="171">
        <v>348.4</v>
      </c>
      <c r="K23" s="171">
        <v>-5574.4</v>
      </c>
      <c r="L23" s="171">
        <v>21</v>
      </c>
      <c r="M23" s="171">
        <v>-6745.0239999999994</v>
      </c>
      <c r="N23" s="170">
        <v>8.4999999999999995E-4</v>
      </c>
      <c r="O23" s="170">
        <v>-1.3599999999999999E-2</v>
      </c>
      <c r="P23" s="170">
        <v>0</v>
      </c>
      <c r="Q23" s="170">
        <v>0</v>
      </c>
      <c r="R23" s="171"/>
      <c r="S23" s="171" t="s">
        <v>287</v>
      </c>
      <c r="T23" s="172" t="s">
        <v>288</v>
      </c>
      <c r="U23" s="151">
        <v>0</v>
      </c>
      <c r="V23" s="151">
        <v>0</v>
      </c>
      <c r="W23" s="151"/>
      <c r="X23" s="151" t="s">
        <v>289</v>
      </c>
      <c r="Y23" s="151" t="s">
        <v>290</v>
      </c>
      <c r="Z23" s="145"/>
      <c r="AA23" s="145"/>
      <c r="AB23" s="145"/>
      <c r="AC23" s="145"/>
      <c r="AD23" s="145"/>
      <c r="AE23" s="145"/>
      <c r="AF23" s="145"/>
      <c r="AG23" s="145" t="s">
        <v>353</v>
      </c>
      <c r="AH23" s="145"/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outlineLevel="1" x14ac:dyDescent="0.25">
      <c r="A24" s="148"/>
      <c r="B24" s="149"/>
      <c r="C24" s="240" t="s">
        <v>777</v>
      </c>
      <c r="D24" s="241"/>
      <c r="E24" s="241"/>
      <c r="F24" s="241"/>
      <c r="G24" s="241"/>
      <c r="H24" s="151"/>
      <c r="I24" s="151"/>
      <c r="J24" s="151"/>
      <c r="K24" s="151"/>
      <c r="L24" s="151"/>
      <c r="M24" s="151"/>
      <c r="N24" s="150"/>
      <c r="O24" s="150"/>
      <c r="P24" s="150"/>
      <c r="Q24" s="150"/>
      <c r="R24" s="151"/>
      <c r="S24" s="151"/>
      <c r="T24" s="151"/>
      <c r="U24" s="151"/>
      <c r="V24" s="151"/>
      <c r="W24" s="151"/>
      <c r="X24" s="151"/>
      <c r="Y24" s="151"/>
      <c r="Z24" s="145"/>
      <c r="AA24" s="145"/>
      <c r="AB24" s="145"/>
      <c r="AC24" s="145"/>
      <c r="AD24" s="145"/>
      <c r="AE24" s="145"/>
      <c r="AF24" s="145"/>
      <c r="AG24" s="145" t="s">
        <v>293</v>
      </c>
      <c r="AH24" s="145"/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</row>
    <row r="25" spans="1:60" ht="20.399999999999999" x14ac:dyDescent="0.25">
      <c r="A25" s="167">
        <v>7</v>
      </c>
      <c r="B25" s="168" t="s">
        <v>778</v>
      </c>
      <c r="C25" s="175" t="s">
        <v>779</v>
      </c>
      <c r="D25" s="169" t="s">
        <v>371</v>
      </c>
      <c r="E25" s="170">
        <v>-21</v>
      </c>
      <c r="F25" s="171">
        <v>423.66</v>
      </c>
      <c r="G25" s="171">
        <v>-8896.86</v>
      </c>
      <c r="H25" s="171">
        <v>0</v>
      </c>
      <c r="I25" s="171">
        <v>0</v>
      </c>
      <c r="J25" s="171">
        <v>423.66</v>
      </c>
      <c r="K25" s="171">
        <v>-8896.86</v>
      </c>
      <c r="L25" s="171">
        <v>21</v>
      </c>
      <c r="M25" s="171">
        <v>-10765.2006</v>
      </c>
      <c r="N25" s="170">
        <v>1.16E-3</v>
      </c>
      <c r="O25" s="170">
        <v>-2.436E-2</v>
      </c>
      <c r="P25" s="170">
        <v>0</v>
      </c>
      <c r="Q25" s="170">
        <v>0</v>
      </c>
      <c r="R25" s="171"/>
      <c r="S25" s="171" t="s">
        <v>287</v>
      </c>
      <c r="T25" s="172" t="s">
        <v>288</v>
      </c>
      <c r="U25" s="151">
        <v>0</v>
      </c>
      <c r="V25" s="151">
        <v>0</v>
      </c>
      <c r="W25" s="151"/>
      <c r="X25" s="151" t="s">
        <v>289</v>
      </c>
      <c r="Y25" s="151" t="s">
        <v>290</v>
      </c>
      <c r="Z25" s="145"/>
      <c r="AA25" s="145"/>
      <c r="AB25" s="145"/>
      <c r="AC25" s="145"/>
      <c r="AD25" s="145"/>
      <c r="AE25" s="145"/>
      <c r="AF25" s="145"/>
      <c r="AG25" s="145" t="s">
        <v>353</v>
      </c>
      <c r="AH25" s="145"/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  <c r="BB25" s="145"/>
      <c r="BC25" s="145"/>
      <c r="BD25" s="145"/>
      <c r="BE25" s="145"/>
      <c r="BF25" s="145"/>
      <c r="BG25" s="145"/>
      <c r="BH25" s="145"/>
    </row>
    <row r="26" spans="1:60" outlineLevel="1" x14ac:dyDescent="0.25">
      <c r="A26" s="148"/>
      <c r="B26" s="149"/>
      <c r="C26" s="240" t="s">
        <v>780</v>
      </c>
      <c r="D26" s="241"/>
      <c r="E26" s="241"/>
      <c r="F26" s="241"/>
      <c r="G26" s="241"/>
      <c r="H26" s="151"/>
      <c r="I26" s="151"/>
      <c r="J26" s="151"/>
      <c r="K26" s="151"/>
      <c r="L26" s="151"/>
      <c r="M26" s="151"/>
      <c r="N26" s="150"/>
      <c r="O26" s="150"/>
      <c r="P26" s="150"/>
      <c r="Q26" s="150"/>
      <c r="R26" s="151"/>
      <c r="S26" s="151"/>
      <c r="T26" s="151"/>
      <c r="U26" s="151"/>
      <c r="V26" s="151"/>
      <c r="W26" s="151"/>
      <c r="X26" s="151"/>
      <c r="Y26" s="151"/>
      <c r="Z26" s="145"/>
      <c r="AA26" s="145"/>
      <c r="AB26" s="145"/>
      <c r="AC26" s="145"/>
      <c r="AD26" s="145"/>
      <c r="AE26" s="145"/>
      <c r="AF26" s="145"/>
      <c r="AG26" s="145" t="s">
        <v>293</v>
      </c>
      <c r="AH26" s="145"/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</row>
    <row r="27" spans="1:60" ht="20.399999999999999" x14ac:dyDescent="0.25">
      <c r="A27" s="167">
        <v>8</v>
      </c>
      <c r="B27" s="168" t="s">
        <v>781</v>
      </c>
      <c r="C27" s="175" t="s">
        <v>782</v>
      </c>
      <c r="D27" s="169" t="s">
        <v>371</v>
      </c>
      <c r="E27" s="170">
        <v>-8</v>
      </c>
      <c r="F27" s="171">
        <v>800</v>
      </c>
      <c r="G27" s="171">
        <v>-6400</v>
      </c>
      <c r="H27" s="171">
        <v>0</v>
      </c>
      <c r="I27" s="171">
        <v>0</v>
      </c>
      <c r="J27" s="171">
        <v>800</v>
      </c>
      <c r="K27" s="171">
        <v>-6400</v>
      </c>
      <c r="L27" s="171">
        <v>21</v>
      </c>
      <c r="M27" s="171">
        <v>-7744</v>
      </c>
      <c r="N27" s="170">
        <v>1.08E-3</v>
      </c>
      <c r="O27" s="170">
        <v>-8.6400000000000001E-3</v>
      </c>
      <c r="P27" s="170">
        <v>0</v>
      </c>
      <c r="Q27" s="170">
        <v>0</v>
      </c>
      <c r="R27" s="171"/>
      <c r="S27" s="171" t="s">
        <v>287</v>
      </c>
      <c r="T27" s="172" t="s">
        <v>288</v>
      </c>
      <c r="U27" s="151">
        <v>0</v>
      </c>
      <c r="V27" s="151">
        <v>0</v>
      </c>
      <c r="W27" s="151"/>
      <c r="X27" s="151" t="s">
        <v>289</v>
      </c>
      <c r="Y27" s="151" t="s">
        <v>290</v>
      </c>
      <c r="Z27" s="145"/>
      <c r="AA27" s="145"/>
      <c r="AB27" s="145"/>
      <c r="AC27" s="145"/>
      <c r="AD27" s="145"/>
      <c r="AE27" s="145"/>
      <c r="AF27" s="145"/>
      <c r="AG27" s="145" t="s">
        <v>353</v>
      </c>
      <c r="AH27" s="145"/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5"/>
      <c r="AU27" s="145"/>
      <c r="AV27" s="145"/>
      <c r="AW27" s="145"/>
      <c r="AX27" s="145"/>
      <c r="AY27" s="145"/>
      <c r="AZ27" s="145"/>
      <c r="BA27" s="145"/>
      <c r="BB27" s="145"/>
      <c r="BC27" s="145"/>
      <c r="BD27" s="145"/>
      <c r="BE27" s="145"/>
      <c r="BF27" s="145"/>
      <c r="BG27" s="145"/>
      <c r="BH27" s="145"/>
    </row>
    <row r="28" spans="1:60" outlineLevel="1" x14ac:dyDescent="0.25">
      <c r="A28" s="148"/>
      <c r="B28" s="149"/>
      <c r="C28" s="240" t="s">
        <v>783</v>
      </c>
      <c r="D28" s="241"/>
      <c r="E28" s="241"/>
      <c r="F28" s="241"/>
      <c r="G28" s="241"/>
      <c r="H28" s="151"/>
      <c r="I28" s="151"/>
      <c r="J28" s="151"/>
      <c r="K28" s="151"/>
      <c r="L28" s="151"/>
      <c r="M28" s="151"/>
      <c r="N28" s="150"/>
      <c r="O28" s="150"/>
      <c r="P28" s="150"/>
      <c r="Q28" s="150"/>
      <c r="R28" s="151"/>
      <c r="S28" s="151"/>
      <c r="T28" s="151"/>
      <c r="U28" s="151"/>
      <c r="V28" s="151"/>
      <c r="W28" s="151"/>
      <c r="X28" s="151"/>
      <c r="Y28" s="151"/>
      <c r="Z28" s="145"/>
      <c r="AA28" s="145"/>
      <c r="AB28" s="145"/>
      <c r="AC28" s="145"/>
      <c r="AD28" s="145"/>
      <c r="AE28" s="145"/>
      <c r="AF28" s="145"/>
      <c r="AG28" s="145" t="s">
        <v>293</v>
      </c>
      <c r="AH28" s="145"/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5"/>
      <c r="BG28" s="145"/>
      <c r="BH28" s="145"/>
    </row>
    <row r="29" spans="1:60" ht="40.799999999999997" x14ac:dyDescent="0.25">
      <c r="A29" s="167">
        <v>9</v>
      </c>
      <c r="B29" s="168" t="s">
        <v>784</v>
      </c>
      <c r="C29" s="175" t="s">
        <v>785</v>
      </c>
      <c r="D29" s="169" t="s">
        <v>371</v>
      </c>
      <c r="E29" s="170">
        <v>-16</v>
      </c>
      <c r="F29" s="171">
        <v>58.46</v>
      </c>
      <c r="G29" s="171">
        <v>-935.36</v>
      </c>
      <c r="H29" s="171">
        <v>0</v>
      </c>
      <c r="I29" s="171">
        <v>0</v>
      </c>
      <c r="J29" s="171">
        <v>58.46</v>
      </c>
      <c r="K29" s="171">
        <v>-935.36</v>
      </c>
      <c r="L29" s="171">
        <v>21</v>
      </c>
      <c r="M29" s="171">
        <v>-1131.7855999999999</v>
      </c>
      <c r="N29" s="170">
        <v>4.0000000000000003E-5</v>
      </c>
      <c r="O29" s="170">
        <v>-6.4000000000000005E-4</v>
      </c>
      <c r="P29" s="170">
        <v>0</v>
      </c>
      <c r="Q29" s="170">
        <v>0</v>
      </c>
      <c r="R29" s="171"/>
      <c r="S29" s="171" t="s">
        <v>287</v>
      </c>
      <c r="T29" s="172" t="s">
        <v>288</v>
      </c>
      <c r="U29" s="151">
        <v>0.13500000000000001</v>
      </c>
      <c r="V29" s="151">
        <v>-2.16</v>
      </c>
      <c r="W29" s="151"/>
      <c r="X29" s="151" t="s">
        <v>289</v>
      </c>
      <c r="Y29" s="151" t="s">
        <v>290</v>
      </c>
      <c r="Z29" s="145"/>
      <c r="AA29" s="145"/>
      <c r="AB29" s="145"/>
      <c r="AC29" s="145"/>
      <c r="AD29" s="145"/>
      <c r="AE29" s="145"/>
      <c r="AF29" s="145"/>
      <c r="AG29" s="145" t="s">
        <v>353</v>
      </c>
      <c r="AH29" s="145"/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145"/>
      <c r="BB29" s="145"/>
      <c r="BC29" s="145"/>
      <c r="BD29" s="145"/>
      <c r="BE29" s="145"/>
      <c r="BF29" s="145"/>
      <c r="BG29" s="145"/>
      <c r="BH29" s="145"/>
    </row>
    <row r="30" spans="1:60" outlineLevel="1" x14ac:dyDescent="0.25">
      <c r="A30" s="148"/>
      <c r="B30" s="149"/>
      <c r="C30" s="240" t="s">
        <v>786</v>
      </c>
      <c r="D30" s="241"/>
      <c r="E30" s="241"/>
      <c r="F30" s="241"/>
      <c r="G30" s="241"/>
      <c r="H30" s="151"/>
      <c r="I30" s="151"/>
      <c r="J30" s="151"/>
      <c r="K30" s="151"/>
      <c r="L30" s="151"/>
      <c r="M30" s="151"/>
      <c r="N30" s="150"/>
      <c r="O30" s="150"/>
      <c r="P30" s="150"/>
      <c r="Q30" s="150"/>
      <c r="R30" s="151"/>
      <c r="S30" s="151"/>
      <c r="T30" s="151"/>
      <c r="U30" s="151"/>
      <c r="V30" s="151"/>
      <c r="W30" s="151"/>
      <c r="X30" s="151"/>
      <c r="Y30" s="151"/>
      <c r="Z30" s="145"/>
      <c r="AA30" s="145"/>
      <c r="AB30" s="145"/>
      <c r="AC30" s="145"/>
      <c r="AD30" s="145"/>
      <c r="AE30" s="145"/>
      <c r="AF30" s="145"/>
      <c r="AG30" s="145" t="s">
        <v>293</v>
      </c>
      <c r="AH30" s="145"/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  <c r="BB30" s="145"/>
      <c r="BC30" s="145"/>
      <c r="BD30" s="145"/>
      <c r="BE30" s="145"/>
      <c r="BF30" s="145"/>
      <c r="BG30" s="145"/>
      <c r="BH30" s="145"/>
    </row>
    <row r="31" spans="1:60" ht="40.799999999999997" x14ac:dyDescent="0.25">
      <c r="A31" s="167">
        <v>10</v>
      </c>
      <c r="B31" s="168" t="s">
        <v>787</v>
      </c>
      <c r="C31" s="175" t="s">
        <v>788</v>
      </c>
      <c r="D31" s="169" t="s">
        <v>371</v>
      </c>
      <c r="E31" s="170">
        <v>-21</v>
      </c>
      <c r="F31" s="171">
        <v>61.43</v>
      </c>
      <c r="G31" s="171">
        <v>-1290.03</v>
      </c>
      <c r="H31" s="171">
        <v>0</v>
      </c>
      <c r="I31" s="171">
        <v>0</v>
      </c>
      <c r="J31" s="171">
        <v>61.43</v>
      </c>
      <c r="K31" s="171">
        <v>-1290.03</v>
      </c>
      <c r="L31" s="171">
        <v>21</v>
      </c>
      <c r="M31" s="171">
        <v>-1560.9363000000001</v>
      </c>
      <c r="N31" s="170">
        <v>4.0000000000000003E-5</v>
      </c>
      <c r="O31" s="170">
        <v>-8.4000000000000003E-4</v>
      </c>
      <c r="P31" s="170">
        <v>0</v>
      </c>
      <c r="Q31" s="170">
        <v>0</v>
      </c>
      <c r="R31" s="171"/>
      <c r="S31" s="171" t="s">
        <v>287</v>
      </c>
      <c r="T31" s="172" t="s">
        <v>288</v>
      </c>
      <c r="U31" s="151">
        <v>0.13500000000000001</v>
      </c>
      <c r="V31" s="151">
        <v>-2.835</v>
      </c>
      <c r="W31" s="151"/>
      <c r="X31" s="151" t="s">
        <v>289</v>
      </c>
      <c r="Y31" s="151" t="s">
        <v>290</v>
      </c>
      <c r="Z31" s="145"/>
      <c r="AA31" s="145"/>
      <c r="AB31" s="145"/>
      <c r="AC31" s="145"/>
      <c r="AD31" s="145"/>
      <c r="AE31" s="145"/>
      <c r="AF31" s="145"/>
      <c r="AG31" s="145" t="s">
        <v>353</v>
      </c>
      <c r="AH31" s="145"/>
      <c r="AI31" s="145"/>
      <c r="AJ31" s="145"/>
      <c r="AK31" s="145"/>
      <c r="AL31" s="145"/>
      <c r="AM31" s="145"/>
      <c r="AN31" s="145"/>
      <c r="AO31" s="145"/>
      <c r="AP31" s="145"/>
      <c r="AQ31" s="145"/>
      <c r="AR31" s="145"/>
      <c r="AS31" s="145"/>
      <c r="AT31" s="145"/>
      <c r="AU31" s="145"/>
      <c r="AV31" s="145"/>
      <c r="AW31" s="145"/>
      <c r="AX31" s="145"/>
      <c r="AY31" s="145"/>
      <c r="AZ31" s="145"/>
      <c r="BA31" s="145"/>
      <c r="BB31" s="145"/>
      <c r="BC31" s="145"/>
      <c r="BD31" s="145"/>
      <c r="BE31" s="145"/>
      <c r="BF31" s="145"/>
      <c r="BG31" s="145"/>
      <c r="BH31" s="145"/>
    </row>
    <row r="32" spans="1:60" outlineLevel="1" x14ac:dyDescent="0.25">
      <c r="A32" s="148"/>
      <c r="B32" s="149"/>
      <c r="C32" s="240" t="s">
        <v>789</v>
      </c>
      <c r="D32" s="241"/>
      <c r="E32" s="241"/>
      <c r="F32" s="241"/>
      <c r="G32" s="241"/>
      <c r="H32" s="151"/>
      <c r="I32" s="151"/>
      <c r="J32" s="151"/>
      <c r="K32" s="151"/>
      <c r="L32" s="151"/>
      <c r="M32" s="151"/>
      <c r="N32" s="150"/>
      <c r="O32" s="150"/>
      <c r="P32" s="150"/>
      <c r="Q32" s="150"/>
      <c r="R32" s="151"/>
      <c r="S32" s="151"/>
      <c r="T32" s="151"/>
      <c r="U32" s="151"/>
      <c r="V32" s="151"/>
      <c r="W32" s="151"/>
      <c r="X32" s="151"/>
      <c r="Y32" s="151"/>
      <c r="Z32" s="145"/>
      <c r="AA32" s="145"/>
      <c r="AB32" s="145"/>
      <c r="AC32" s="145"/>
      <c r="AD32" s="145"/>
      <c r="AE32" s="145"/>
      <c r="AF32" s="145"/>
      <c r="AG32" s="145" t="s">
        <v>293</v>
      </c>
      <c r="AH32" s="145"/>
      <c r="AI32" s="145"/>
      <c r="AJ32" s="145"/>
      <c r="AK32" s="145"/>
      <c r="AL32" s="145"/>
      <c r="AM32" s="145"/>
      <c r="AN32" s="145"/>
      <c r="AO32" s="145"/>
      <c r="AP32" s="145"/>
      <c r="AQ32" s="145"/>
      <c r="AR32" s="145"/>
      <c r="AS32" s="145"/>
      <c r="AT32" s="145"/>
      <c r="AU32" s="145"/>
      <c r="AV32" s="145"/>
      <c r="AW32" s="145"/>
      <c r="AX32" s="145"/>
      <c r="AY32" s="145"/>
      <c r="AZ32" s="145"/>
      <c r="BA32" s="145"/>
      <c r="BB32" s="145"/>
      <c r="BC32" s="145"/>
      <c r="BD32" s="145"/>
      <c r="BE32" s="145"/>
      <c r="BF32" s="145"/>
      <c r="BG32" s="145"/>
      <c r="BH32" s="145"/>
    </row>
    <row r="33" spans="1:60" x14ac:dyDescent="0.25">
      <c r="A33" s="167">
        <v>11</v>
      </c>
      <c r="B33" s="168" t="s">
        <v>790</v>
      </c>
      <c r="C33" s="175" t="s">
        <v>791</v>
      </c>
      <c r="D33" s="169" t="s">
        <v>792</v>
      </c>
      <c r="E33" s="170">
        <v>-1</v>
      </c>
      <c r="F33" s="171">
        <v>38000</v>
      </c>
      <c r="G33" s="171">
        <v>-38000</v>
      </c>
      <c r="H33" s="171">
        <v>0</v>
      </c>
      <c r="I33" s="171">
        <v>0</v>
      </c>
      <c r="J33" s="171">
        <v>38000</v>
      </c>
      <c r="K33" s="171">
        <v>-38000</v>
      </c>
      <c r="L33" s="171">
        <v>21</v>
      </c>
      <c r="M33" s="171">
        <v>-45980</v>
      </c>
      <c r="N33" s="170">
        <v>6.9999999999999999E-4</v>
      </c>
      <c r="O33" s="170">
        <v>-6.9999999999999999E-4</v>
      </c>
      <c r="P33" s="170">
        <v>0</v>
      </c>
      <c r="Q33" s="170">
        <v>0</v>
      </c>
      <c r="R33" s="171"/>
      <c r="S33" s="171" t="s">
        <v>287</v>
      </c>
      <c r="T33" s="172" t="s">
        <v>288</v>
      </c>
      <c r="U33" s="151">
        <v>0</v>
      </c>
      <c r="V33" s="151">
        <v>0</v>
      </c>
      <c r="W33" s="151"/>
      <c r="X33" s="151" t="s">
        <v>289</v>
      </c>
      <c r="Y33" s="151" t="s">
        <v>290</v>
      </c>
      <c r="Z33" s="145"/>
      <c r="AA33" s="145"/>
      <c r="AB33" s="145"/>
      <c r="AC33" s="145"/>
      <c r="AD33" s="145"/>
      <c r="AE33" s="145"/>
      <c r="AF33" s="145"/>
      <c r="AG33" s="145" t="s">
        <v>353</v>
      </c>
      <c r="AH33" s="145"/>
      <c r="AI33" s="145"/>
      <c r="AJ33" s="145"/>
      <c r="AK33" s="145"/>
      <c r="AL33" s="145"/>
      <c r="AM33" s="145"/>
      <c r="AN33" s="145"/>
      <c r="AO33" s="145"/>
      <c r="AP33" s="145"/>
      <c r="AQ33" s="145"/>
      <c r="AR33" s="145"/>
      <c r="AS33" s="145"/>
      <c r="AT33" s="145"/>
      <c r="AU33" s="145"/>
      <c r="AV33" s="145"/>
      <c r="AW33" s="145"/>
      <c r="AX33" s="145"/>
      <c r="AY33" s="145"/>
      <c r="AZ33" s="145"/>
      <c r="BA33" s="145"/>
      <c r="BB33" s="145"/>
      <c r="BC33" s="145"/>
      <c r="BD33" s="145"/>
      <c r="BE33" s="145"/>
      <c r="BF33" s="145"/>
      <c r="BG33" s="145"/>
      <c r="BH33" s="145"/>
    </row>
    <row r="34" spans="1:60" outlineLevel="1" x14ac:dyDescent="0.25">
      <c r="A34" s="148"/>
      <c r="B34" s="149"/>
      <c r="C34" s="240" t="s">
        <v>793</v>
      </c>
      <c r="D34" s="241"/>
      <c r="E34" s="241"/>
      <c r="F34" s="241"/>
      <c r="G34" s="241"/>
      <c r="H34" s="151"/>
      <c r="I34" s="151"/>
      <c r="J34" s="151"/>
      <c r="K34" s="151"/>
      <c r="L34" s="151"/>
      <c r="M34" s="151"/>
      <c r="N34" s="150"/>
      <c r="O34" s="150"/>
      <c r="P34" s="150"/>
      <c r="Q34" s="150"/>
      <c r="R34" s="151"/>
      <c r="S34" s="151"/>
      <c r="T34" s="151"/>
      <c r="U34" s="151"/>
      <c r="V34" s="151"/>
      <c r="W34" s="151"/>
      <c r="X34" s="151"/>
      <c r="Y34" s="151"/>
      <c r="Z34" s="145"/>
      <c r="AA34" s="145"/>
      <c r="AB34" s="145"/>
      <c r="AC34" s="145"/>
      <c r="AD34" s="145"/>
      <c r="AE34" s="145"/>
      <c r="AF34" s="145"/>
      <c r="AG34" s="145" t="s">
        <v>293</v>
      </c>
      <c r="AH34" s="145"/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</row>
    <row r="35" spans="1:60" ht="30.6" x14ac:dyDescent="0.25">
      <c r="A35" s="167">
        <v>12</v>
      </c>
      <c r="B35" s="168" t="s">
        <v>794</v>
      </c>
      <c r="C35" s="175" t="s">
        <v>795</v>
      </c>
      <c r="D35" s="169" t="s">
        <v>371</v>
      </c>
      <c r="E35" s="170">
        <v>-45</v>
      </c>
      <c r="F35" s="171">
        <v>60.26</v>
      </c>
      <c r="G35" s="171">
        <v>-2711.7</v>
      </c>
      <c r="H35" s="171">
        <v>0</v>
      </c>
      <c r="I35" s="171">
        <v>0</v>
      </c>
      <c r="J35" s="171">
        <v>60.26</v>
      </c>
      <c r="K35" s="171">
        <v>-2711.7</v>
      </c>
      <c r="L35" s="171">
        <v>21</v>
      </c>
      <c r="M35" s="171">
        <v>-3281.1569999999997</v>
      </c>
      <c r="N35" s="170">
        <v>1.9000000000000001E-4</v>
      </c>
      <c r="O35" s="170">
        <v>-8.5500000000000003E-3</v>
      </c>
      <c r="P35" s="170">
        <v>0</v>
      </c>
      <c r="Q35" s="170">
        <v>0</v>
      </c>
      <c r="R35" s="171"/>
      <c r="S35" s="171" t="s">
        <v>287</v>
      </c>
      <c r="T35" s="172" t="s">
        <v>288</v>
      </c>
      <c r="U35" s="151">
        <v>6.7000000000000004E-2</v>
      </c>
      <c r="V35" s="151">
        <v>-3.0150000000000001</v>
      </c>
      <c r="W35" s="151"/>
      <c r="X35" s="151" t="s">
        <v>289</v>
      </c>
      <c r="Y35" s="151" t="s">
        <v>290</v>
      </c>
      <c r="Z35" s="145"/>
      <c r="AA35" s="145"/>
      <c r="AB35" s="145"/>
      <c r="AC35" s="145"/>
      <c r="AD35" s="145"/>
      <c r="AE35" s="145"/>
      <c r="AF35" s="145"/>
      <c r="AG35" s="145" t="s">
        <v>353</v>
      </c>
      <c r="AH35" s="145"/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</row>
    <row r="36" spans="1:60" outlineLevel="1" x14ac:dyDescent="0.25">
      <c r="A36" s="148"/>
      <c r="B36" s="149"/>
      <c r="C36" s="240" t="s">
        <v>796</v>
      </c>
      <c r="D36" s="241"/>
      <c r="E36" s="241"/>
      <c r="F36" s="241"/>
      <c r="G36" s="241"/>
      <c r="H36" s="151"/>
      <c r="I36" s="151"/>
      <c r="J36" s="151"/>
      <c r="K36" s="151"/>
      <c r="L36" s="151"/>
      <c r="M36" s="151"/>
      <c r="N36" s="150"/>
      <c r="O36" s="150"/>
      <c r="P36" s="150"/>
      <c r="Q36" s="150"/>
      <c r="R36" s="151"/>
      <c r="S36" s="151"/>
      <c r="T36" s="151"/>
      <c r="U36" s="151"/>
      <c r="V36" s="151"/>
      <c r="W36" s="151"/>
      <c r="X36" s="151"/>
      <c r="Y36" s="151"/>
      <c r="Z36" s="145"/>
      <c r="AA36" s="145"/>
      <c r="AB36" s="145"/>
      <c r="AC36" s="145"/>
      <c r="AD36" s="145"/>
      <c r="AE36" s="145"/>
      <c r="AF36" s="145"/>
      <c r="AG36" s="145" t="s">
        <v>293</v>
      </c>
      <c r="AH36" s="145"/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</row>
    <row r="37" spans="1:60" ht="20.399999999999999" x14ac:dyDescent="0.25">
      <c r="A37" s="167">
        <v>13</v>
      </c>
      <c r="B37" s="168" t="s">
        <v>797</v>
      </c>
      <c r="C37" s="175" t="s">
        <v>798</v>
      </c>
      <c r="D37" s="169" t="s">
        <v>371</v>
      </c>
      <c r="E37" s="170">
        <v>-68</v>
      </c>
      <c r="F37" s="171">
        <v>48.35</v>
      </c>
      <c r="G37" s="171">
        <v>-3287.8</v>
      </c>
      <c r="H37" s="171">
        <v>0</v>
      </c>
      <c r="I37" s="171">
        <v>0</v>
      </c>
      <c r="J37" s="171">
        <v>48.35</v>
      </c>
      <c r="K37" s="171">
        <v>-3287.8</v>
      </c>
      <c r="L37" s="171">
        <v>21</v>
      </c>
      <c r="M37" s="171">
        <v>-3978.2380000000003</v>
      </c>
      <c r="N37" s="170">
        <v>1.0000000000000001E-5</v>
      </c>
      <c r="O37" s="170">
        <v>-6.8000000000000005E-4</v>
      </c>
      <c r="P37" s="170">
        <v>0</v>
      </c>
      <c r="Q37" s="170">
        <v>0</v>
      </c>
      <c r="R37" s="171"/>
      <c r="S37" s="171" t="s">
        <v>302</v>
      </c>
      <c r="T37" s="172" t="s">
        <v>288</v>
      </c>
      <c r="U37" s="151">
        <v>6.2E-2</v>
      </c>
      <c r="V37" s="151">
        <v>-4.2160000000000002</v>
      </c>
      <c r="W37" s="151"/>
      <c r="X37" s="151" t="s">
        <v>289</v>
      </c>
      <c r="Y37" s="151" t="s">
        <v>290</v>
      </c>
      <c r="Z37" s="145"/>
      <c r="AA37" s="145"/>
      <c r="AB37" s="145"/>
      <c r="AC37" s="145"/>
      <c r="AD37" s="145"/>
      <c r="AE37" s="145"/>
      <c r="AF37" s="145"/>
      <c r="AG37" s="145" t="s">
        <v>353</v>
      </c>
      <c r="AH37" s="145"/>
      <c r="AI37" s="145"/>
      <c r="AJ37" s="145"/>
      <c r="AK37" s="145"/>
      <c r="AL37" s="145"/>
      <c r="AM37" s="145"/>
      <c r="AN37" s="145"/>
      <c r="AO37" s="145"/>
      <c r="AP37" s="145"/>
      <c r="AQ37" s="145"/>
      <c r="AR37" s="145"/>
      <c r="AS37" s="145"/>
      <c r="AT37" s="145"/>
      <c r="AU37" s="145"/>
      <c r="AV37" s="145"/>
      <c r="AW37" s="145"/>
      <c r="AX37" s="145"/>
      <c r="AY37" s="145"/>
      <c r="AZ37" s="145"/>
      <c r="BA37" s="145"/>
      <c r="BB37" s="145"/>
      <c r="BC37" s="145"/>
      <c r="BD37" s="145"/>
      <c r="BE37" s="145"/>
      <c r="BF37" s="145"/>
      <c r="BG37" s="145"/>
      <c r="BH37" s="145"/>
    </row>
    <row r="38" spans="1:60" outlineLevel="1" x14ac:dyDescent="0.25">
      <c r="A38" s="148"/>
      <c r="B38" s="149"/>
      <c r="C38" s="240" t="s">
        <v>799</v>
      </c>
      <c r="D38" s="241"/>
      <c r="E38" s="241"/>
      <c r="F38" s="241"/>
      <c r="G38" s="241"/>
      <c r="H38" s="151"/>
      <c r="I38" s="151"/>
      <c r="J38" s="151"/>
      <c r="K38" s="151"/>
      <c r="L38" s="151"/>
      <c r="M38" s="151"/>
      <c r="N38" s="150"/>
      <c r="O38" s="150"/>
      <c r="P38" s="150"/>
      <c r="Q38" s="150"/>
      <c r="R38" s="151"/>
      <c r="S38" s="151"/>
      <c r="T38" s="151"/>
      <c r="U38" s="151"/>
      <c r="V38" s="151"/>
      <c r="W38" s="151"/>
      <c r="X38" s="151"/>
      <c r="Y38" s="151"/>
      <c r="Z38" s="145"/>
      <c r="AA38" s="145"/>
      <c r="AB38" s="145"/>
      <c r="AC38" s="145"/>
      <c r="AD38" s="145"/>
      <c r="AE38" s="145"/>
      <c r="AF38" s="145"/>
      <c r="AG38" s="145" t="s">
        <v>293</v>
      </c>
      <c r="AH38" s="145"/>
      <c r="AI38" s="145"/>
      <c r="AJ38" s="145"/>
      <c r="AK38" s="145"/>
      <c r="AL38" s="145"/>
      <c r="AM38" s="145"/>
      <c r="AN38" s="145"/>
      <c r="AO38" s="145"/>
      <c r="AP38" s="145"/>
      <c r="AQ38" s="145"/>
      <c r="AR38" s="145"/>
      <c r="AS38" s="145"/>
      <c r="AT38" s="145"/>
      <c r="AU38" s="145"/>
      <c r="AV38" s="145"/>
      <c r="AW38" s="145"/>
      <c r="AX38" s="145"/>
      <c r="AY38" s="145"/>
      <c r="AZ38" s="145"/>
      <c r="BA38" s="145"/>
      <c r="BB38" s="145"/>
      <c r="BC38" s="145"/>
      <c r="BD38" s="145"/>
      <c r="BE38" s="145"/>
      <c r="BF38" s="145"/>
      <c r="BG38" s="145"/>
      <c r="BH38" s="145"/>
    </row>
    <row r="39" spans="1:60" x14ac:dyDescent="0.25">
      <c r="A39" s="155" t="s">
        <v>282</v>
      </c>
      <c r="B39" s="156" t="s">
        <v>197</v>
      </c>
      <c r="C39" s="174" t="s">
        <v>198</v>
      </c>
      <c r="D39" s="157"/>
      <c r="E39" s="158"/>
      <c r="F39" s="159"/>
      <c r="G39" s="159">
        <v>-2387</v>
      </c>
      <c r="H39" s="159"/>
      <c r="I39" s="159">
        <v>-1012</v>
      </c>
      <c r="J39" s="159"/>
      <c r="K39" s="159">
        <v>-1375</v>
      </c>
      <c r="L39" s="159"/>
      <c r="M39" s="159"/>
      <c r="N39" s="158"/>
      <c r="O39" s="158"/>
      <c r="P39" s="158"/>
      <c r="Q39" s="158"/>
      <c r="R39" s="159"/>
      <c r="S39" s="159"/>
      <c r="T39" s="160"/>
      <c r="U39" s="154"/>
      <c r="V39" s="154"/>
      <c r="W39" s="154"/>
      <c r="X39" s="154"/>
      <c r="Y39" s="154"/>
      <c r="AG39" t="s">
        <v>283</v>
      </c>
    </row>
    <row r="40" spans="1:60" ht="40.799999999999997" x14ac:dyDescent="0.25">
      <c r="A40" s="167">
        <v>14</v>
      </c>
      <c r="B40" s="168" t="s">
        <v>800</v>
      </c>
      <c r="C40" s="175" t="s">
        <v>801</v>
      </c>
      <c r="D40" s="169" t="s">
        <v>371</v>
      </c>
      <c r="E40" s="170">
        <v>-55</v>
      </c>
      <c r="F40" s="171">
        <v>25</v>
      </c>
      <c r="G40" s="171">
        <v>-1375</v>
      </c>
      <c r="H40" s="171">
        <v>0</v>
      </c>
      <c r="I40" s="171">
        <v>0</v>
      </c>
      <c r="J40" s="171">
        <v>25</v>
      </c>
      <c r="K40" s="171">
        <v>-1375</v>
      </c>
      <c r="L40" s="171">
        <v>21</v>
      </c>
      <c r="M40" s="171">
        <v>-1663.75</v>
      </c>
      <c r="N40" s="170">
        <v>0</v>
      </c>
      <c r="O40" s="170">
        <v>0</v>
      </c>
      <c r="P40" s="170">
        <v>0</v>
      </c>
      <c r="Q40" s="170">
        <v>0</v>
      </c>
      <c r="R40" s="171"/>
      <c r="S40" s="171" t="s">
        <v>287</v>
      </c>
      <c r="T40" s="172" t="s">
        <v>802</v>
      </c>
      <c r="U40" s="151">
        <v>0</v>
      </c>
      <c r="V40" s="151">
        <v>0</v>
      </c>
      <c r="W40" s="151"/>
      <c r="X40" s="151" t="s">
        <v>289</v>
      </c>
      <c r="Y40" s="151" t="s">
        <v>290</v>
      </c>
      <c r="Z40" s="145"/>
      <c r="AA40" s="145"/>
      <c r="AB40" s="145"/>
      <c r="AC40" s="145"/>
      <c r="AD40" s="145"/>
      <c r="AE40" s="145"/>
      <c r="AF40" s="145"/>
      <c r="AG40" s="145" t="s">
        <v>291</v>
      </c>
      <c r="AH40" s="145"/>
      <c r="AI40" s="145"/>
      <c r="AJ40" s="145"/>
      <c r="AK40" s="145"/>
      <c r="AL40" s="145"/>
      <c r="AM40" s="145"/>
      <c r="AN40" s="145"/>
      <c r="AO40" s="145"/>
      <c r="AP40" s="145"/>
      <c r="AQ40" s="145"/>
      <c r="AR40" s="145"/>
      <c r="AS40" s="145"/>
      <c r="AT40" s="145"/>
      <c r="AU40" s="145"/>
      <c r="AV40" s="145"/>
      <c r="AW40" s="145"/>
      <c r="AX40" s="145"/>
      <c r="AY40" s="145"/>
      <c r="AZ40" s="145"/>
      <c r="BA40" s="145"/>
      <c r="BB40" s="145"/>
      <c r="BC40" s="145"/>
      <c r="BD40" s="145"/>
      <c r="BE40" s="145"/>
      <c r="BF40" s="145"/>
      <c r="BG40" s="145"/>
      <c r="BH40" s="145"/>
    </row>
    <row r="41" spans="1:60" outlineLevel="1" x14ac:dyDescent="0.25">
      <c r="A41" s="148"/>
      <c r="B41" s="149"/>
      <c r="C41" s="240" t="s">
        <v>803</v>
      </c>
      <c r="D41" s="241"/>
      <c r="E41" s="241"/>
      <c r="F41" s="241"/>
      <c r="G41" s="241"/>
      <c r="H41" s="151"/>
      <c r="I41" s="151"/>
      <c r="J41" s="151"/>
      <c r="K41" s="151"/>
      <c r="L41" s="151"/>
      <c r="M41" s="151"/>
      <c r="N41" s="150"/>
      <c r="O41" s="150"/>
      <c r="P41" s="150"/>
      <c r="Q41" s="150"/>
      <c r="R41" s="151"/>
      <c r="S41" s="151"/>
      <c r="T41" s="151"/>
      <c r="U41" s="151"/>
      <c r="V41" s="151"/>
      <c r="W41" s="151"/>
      <c r="X41" s="151"/>
      <c r="Y41" s="151"/>
      <c r="Z41" s="145"/>
      <c r="AA41" s="145"/>
      <c r="AB41" s="145"/>
      <c r="AC41" s="145"/>
      <c r="AD41" s="145"/>
      <c r="AE41" s="145"/>
      <c r="AF41" s="145"/>
      <c r="AG41" s="145" t="s">
        <v>293</v>
      </c>
      <c r="AH41" s="145"/>
      <c r="AI41" s="145"/>
      <c r="AJ41" s="145"/>
      <c r="AK41" s="145"/>
      <c r="AL41" s="145"/>
      <c r="AM41" s="145"/>
      <c r="AN41" s="145"/>
      <c r="AO41" s="145"/>
      <c r="AP41" s="145"/>
      <c r="AQ41" s="145"/>
      <c r="AR41" s="145"/>
      <c r="AS41" s="145"/>
      <c r="AT41" s="145"/>
      <c r="AU41" s="145"/>
      <c r="AV41" s="145"/>
      <c r="AW41" s="145"/>
      <c r="AX41" s="145"/>
      <c r="AY41" s="145"/>
      <c r="AZ41" s="145"/>
      <c r="BA41" s="145"/>
      <c r="BB41" s="145"/>
      <c r="BC41" s="145"/>
      <c r="BD41" s="145"/>
      <c r="BE41" s="145"/>
      <c r="BF41" s="145"/>
      <c r="BG41" s="145"/>
      <c r="BH41" s="145"/>
    </row>
    <row r="42" spans="1:60" outlineLevel="2" x14ac:dyDescent="0.25">
      <c r="A42" s="148"/>
      <c r="B42" s="149"/>
      <c r="C42" s="242" t="s">
        <v>804</v>
      </c>
      <c r="D42" s="243"/>
      <c r="E42" s="243"/>
      <c r="F42" s="243"/>
      <c r="G42" s="243"/>
      <c r="H42" s="151"/>
      <c r="I42" s="151"/>
      <c r="J42" s="151"/>
      <c r="K42" s="151"/>
      <c r="L42" s="151"/>
      <c r="M42" s="151"/>
      <c r="N42" s="150"/>
      <c r="O42" s="150"/>
      <c r="P42" s="150"/>
      <c r="Q42" s="150"/>
      <c r="R42" s="151"/>
      <c r="S42" s="151"/>
      <c r="T42" s="151"/>
      <c r="U42" s="151"/>
      <c r="V42" s="151"/>
      <c r="W42" s="151"/>
      <c r="X42" s="151"/>
      <c r="Y42" s="151"/>
      <c r="Z42" s="145"/>
      <c r="AA42" s="145"/>
      <c r="AB42" s="145"/>
      <c r="AC42" s="145"/>
      <c r="AD42" s="145"/>
      <c r="AE42" s="145"/>
      <c r="AF42" s="145"/>
      <c r="AG42" s="145" t="s">
        <v>293</v>
      </c>
      <c r="AH42" s="145"/>
      <c r="AI42" s="145"/>
      <c r="AJ42" s="145"/>
      <c r="AK42" s="145"/>
      <c r="AL42" s="145"/>
      <c r="AM42" s="145"/>
      <c r="AN42" s="145"/>
      <c r="AO42" s="145"/>
      <c r="AP42" s="145"/>
      <c r="AQ42" s="145"/>
      <c r="AR42" s="145"/>
      <c r="AS42" s="145"/>
      <c r="AT42" s="145"/>
      <c r="AU42" s="145"/>
      <c r="AV42" s="145"/>
      <c r="AW42" s="145"/>
      <c r="AX42" s="145"/>
      <c r="AY42" s="145"/>
      <c r="AZ42" s="145"/>
      <c r="BA42" s="145"/>
      <c r="BB42" s="145"/>
      <c r="BC42" s="145"/>
      <c r="BD42" s="145"/>
      <c r="BE42" s="145"/>
      <c r="BF42" s="145"/>
      <c r="BG42" s="145"/>
      <c r="BH42" s="145"/>
    </row>
    <row r="43" spans="1:60" x14ac:dyDescent="0.25">
      <c r="A43" s="167">
        <v>15</v>
      </c>
      <c r="B43" s="168" t="s">
        <v>805</v>
      </c>
      <c r="C43" s="175" t="s">
        <v>806</v>
      </c>
      <c r="D43" s="169" t="s">
        <v>371</v>
      </c>
      <c r="E43" s="170">
        <v>-63.25</v>
      </c>
      <c r="F43" s="171">
        <v>16</v>
      </c>
      <c r="G43" s="171">
        <v>-1012</v>
      </c>
      <c r="H43" s="171">
        <v>16</v>
      </c>
      <c r="I43" s="171">
        <v>-1012</v>
      </c>
      <c r="J43" s="171">
        <v>0</v>
      </c>
      <c r="K43" s="171">
        <v>0</v>
      </c>
      <c r="L43" s="171">
        <v>21</v>
      </c>
      <c r="M43" s="171">
        <v>-1224.52</v>
      </c>
      <c r="N43" s="170">
        <v>5.0000000000000002E-5</v>
      </c>
      <c r="O43" s="170">
        <v>-3.1624999999999999E-3</v>
      </c>
      <c r="P43" s="170">
        <v>0</v>
      </c>
      <c r="Q43" s="170">
        <v>0</v>
      </c>
      <c r="R43" s="171"/>
      <c r="S43" s="171" t="s">
        <v>287</v>
      </c>
      <c r="T43" s="172" t="s">
        <v>802</v>
      </c>
      <c r="U43" s="151">
        <v>0</v>
      </c>
      <c r="V43" s="151">
        <v>0</v>
      </c>
      <c r="W43" s="151"/>
      <c r="X43" s="151" t="s">
        <v>431</v>
      </c>
      <c r="Y43" s="151" t="s">
        <v>290</v>
      </c>
      <c r="Z43" s="145"/>
      <c r="AA43" s="145"/>
      <c r="AB43" s="145"/>
      <c r="AC43" s="145"/>
      <c r="AD43" s="145"/>
      <c r="AE43" s="145"/>
      <c r="AF43" s="145"/>
      <c r="AG43" s="145" t="s">
        <v>473</v>
      </c>
      <c r="AH43" s="145"/>
      <c r="AI43" s="145"/>
      <c r="AJ43" s="145"/>
      <c r="AK43" s="145"/>
      <c r="AL43" s="145"/>
      <c r="AM43" s="145"/>
      <c r="AN43" s="145"/>
      <c r="AO43" s="145"/>
      <c r="AP43" s="145"/>
      <c r="AQ43" s="145"/>
      <c r="AR43" s="145"/>
      <c r="AS43" s="145"/>
      <c r="AT43" s="145"/>
      <c r="AU43" s="145"/>
      <c r="AV43" s="145"/>
      <c r="AW43" s="145"/>
      <c r="AX43" s="145"/>
      <c r="AY43" s="145"/>
      <c r="AZ43" s="145"/>
      <c r="BA43" s="145"/>
      <c r="BB43" s="145"/>
      <c r="BC43" s="145"/>
      <c r="BD43" s="145"/>
      <c r="BE43" s="145"/>
      <c r="BF43" s="145"/>
      <c r="BG43" s="145"/>
      <c r="BH43" s="145"/>
    </row>
    <row r="44" spans="1:60" outlineLevel="1" x14ac:dyDescent="0.25">
      <c r="A44" s="148"/>
      <c r="B44" s="149"/>
      <c r="C44" s="240" t="s">
        <v>807</v>
      </c>
      <c r="D44" s="241"/>
      <c r="E44" s="241"/>
      <c r="F44" s="241"/>
      <c r="G44" s="241"/>
      <c r="H44" s="151"/>
      <c r="I44" s="151"/>
      <c r="J44" s="151"/>
      <c r="K44" s="151"/>
      <c r="L44" s="151"/>
      <c r="M44" s="151"/>
      <c r="N44" s="150"/>
      <c r="O44" s="150"/>
      <c r="P44" s="150"/>
      <c r="Q44" s="150"/>
      <c r="R44" s="151"/>
      <c r="S44" s="151"/>
      <c r="T44" s="151"/>
      <c r="U44" s="151"/>
      <c r="V44" s="151"/>
      <c r="W44" s="151"/>
      <c r="X44" s="151"/>
      <c r="Y44" s="151"/>
      <c r="Z44" s="145"/>
      <c r="AA44" s="145"/>
      <c r="AB44" s="145"/>
      <c r="AC44" s="145"/>
      <c r="AD44" s="145"/>
      <c r="AE44" s="145"/>
      <c r="AF44" s="145"/>
      <c r="AG44" s="145" t="s">
        <v>293</v>
      </c>
      <c r="AH44" s="145"/>
      <c r="AI44" s="145"/>
      <c r="AJ44" s="145"/>
      <c r="AK44" s="145"/>
      <c r="AL44" s="145"/>
      <c r="AM44" s="145"/>
      <c r="AN44" s="145"/>
      <c r="AO44" s="145"/>
      <c r="AP44" s="145"/>
      <c r="AQ44" s="145"/>
      <c r="AR44" s="145"/>
      <c r="AS44" s="145"/>
      <c r="AT44" s="145"/>
      <c r="AU44" s="145"/>
      <c r="AV44" s="145"/>
      <c r="AW44" s="145"/>
      <c r="AX44" s="145"/>
      <c r="AY44" s="145"/>
      <c r="AZ44" s="145"/>
      <c r="BA44" s="145"/>
      <c r="BB44" s="145"/>
      <c r="BC44" s="145"/>
      <c r="BD44" s="145"/>
      <c r="BE44" s="145"/>
      <c r="BF44" s="145"/>
      <c r="BG44" s="145"/>
      <c r="BH44" s="145"/>
    </row>
    <row r="45" spans="1:60" outlineLevel="1" x14ac:dyDescent="0.25">
      <c r="A45" s="148"/>
      <c r="B45" s="149"/>
      <c r="C45" s="176" t="s">
        <v>808</v>
      </c>
      <c r="D45" s="152"/>
      <c r="E45" s="153"/>
      <c r="F45" s="151"/>
      <c r="G45" s="151"/>
      <c r="H45" s="151"/>
      <c r="I45" s="151"/>
      <c r="J45" s="151"/>
      <c r="K45" s="151"/>
      <c r="L45" s="151"/>
      <c r="M45" s="151"/>
      <c r="N45" s="150"/>
      <c r="O45" s="150"/>
      <c r="P45" s="150"/>
      <c r="Q45" s="150"/>
      <c r="R45" s="151"/>
      <c r="S45" s="151"/>
      <c r="T45" s="151"/>
      <c r="U45" s="151"/>
      <c r="V45" s="151"/>
      <c r="W45" s="151"/>
      <c r="X45" s="151"/>
      <c r="Y45" s="151"/>
      <c r="Z45" s="145"/>
      <c r="AA45" s="145"/>
      <c r="AB45" s="145"/>
      <c r="AC45" s="145"/>
      <c r="AD45" s="145"/>
      <c r="AE45" s="145"/>
      <c r="AF45" s="145"/>
      <c r="AG45" s="145" t="s">
        <v>295</v>
      </c>
      <c r="AH45" s="145">
        <v>0</v>
      </c>
      <c r="AI45" s="145"/>
      <c r="AJ45" s="145"/>
      <c r="AK45" s="145"/>
      <c r="AL45" s="145"/>
      <c r="AM45" s="145"/>
      <c r="AN45" s="145"/>
      <c r="AO45" s="145"/>
      <c r="AP45" s="145"/>
      <c r="AQ45" s="145"/>
      <c r="AR45" s="145"/>
      <c r="AS45" s="145"/>
      <c r="AT45" s="145"/>
      <c r="AU45" s="145"/>
      <c r="AV45" s="145"/>
      <c r="AW45" s="145"/>
      <c r="AX45" s="145"/>
      <c r="AY45" s="145"/>
      <c r="AZ45" s="145"/>
      <c r="BA45" s="145"/>
      <c r="BB45" s="145"/>
      <c r="BC45" s="145"/>
      <c r="BD45" s="145"/>
      <c r="BE45" s="145"/>
      <c r="BF45" s="145"/>
      <c r="BG45" s="145"/>
      <c r="BH45" s="145"/>
    </row>
    <row r="46" spans="1:60" outlineLevel="2" x14ac:dyDescent="0.25">
      <c r="A46" s="148"/>
      <c r="B46" s="149"/>
      <c r="C46" s="176" t="s">
        <v>809</v>
      </c>
      <c r="D46" s="152"/>
      <c r="E46" s="153">
        <v>-63.25</v>
      </c>
      <c r="F46" s="151"/>
      <c r="G46" s="151"/>
      <c r="H46" s="151"/>
      <c r="I46" s="151"/>
      <c r="J46" s="151"/>
      <c r="K46" s="151"/>
      <c r="L46" s="151"/>
      <c r="M46" s="151"/>
      <c r="N46" s="150"/>
      <c r="O46" s="150"/>
      <c r="P46" s="150"/>
      <c r="Q46" s="150"/>
      <c r="R46" s="151"/>
      <c r="S46" s="151"/>
      <c r="T46" s="151"/>
      <c r="U46" s="151"/>
      <c r="V46" s="151"/>
      <c r="W46" s="151"/>
      <c r="X46" s="151"/>
      <c r="Y46" s="151"/>
      <c r="Z46" s="145"/>
      <c r="AA46" s="145"/>
      <c r="AB46" s="145"/>
      <c r="AC46" s="145"/>
      <c r="AD46" s="145"/>
      <c r="AE46" s="145"/>
      <c r="AF46" s="145"/>
      <c r="AG46" s="145" t="s">
        <v>295</v>
      </c>
      <c r="AH46" s="145">
        <v>0</v>
      </c>
      <c r="AI46" s="145"/>
      <c r="AJ46" s="145"/>
      <c r="AK46" s="145"/>
      <c r="AL46" s="145"/>
      <c r="AM46" s="145"/>
      <c r="AN46" s="145"/>
      <c r="AO46" s="145"/>
      <c r="AP46" s="145"/>
      <c r="AQ46" s="145"/>
      <c r="AR46" s="145"/>
      <c r="AS46" s="145"/>
      <c r="AT46" s="145"/>
      <c r="AU46" s="145"/>
      <c r="AV46" s="145"/>
      <c r="AW46" s="145"/>
      <c r="AX46" s="145"/>
      <c r="AY46" s="145"/>
      <c r="AZ46" s="145"/>
      <c r="BA46" s="145"/>
      <c r="BB46" s="145"/>
      <c r="BC46" s="145"/>
      <c r="BD46" s="145"/>
      <c r="BE46" s="145"/>
      <c r="BF46" s="145"/>
      <c r="BG46" s="145"/>
      <c r="BH46" s="145"/>
    </row>
    <row r="47" spans="1:60" x14ac:dyDescent="0.25">
      <c r="A47" s="3"/>
      <c r="B47" s="4"/>
      <c r="C47" s="177"/>
      <c r="D47" s="6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AE47">
        <v>12</v>
      </c>
      <c r="AF47">
        <v>21</v>
      </c>
      <c r="AG47" t="s">
        <v>268</v>
      </c>
    </row>
    <row r="48" spans="1:60" x14ac:dyDescent="0.25">
      <c r="C48" s="178"/>
      <c r="D48" s="10"/>
      <c r="AG48" t="s">
        <v>391</v>
      </c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20">
    <mergeCell ref="C28:G28"/>
    <mergeCell ref="A1:G1"/>
    <mergeCell ref="C2:G2"/>
    <mergeCell ref="C3:G3"/>
    <mergeCell ref="C4:G4"/>
    <mergeCell ref="C10:G10"/>
    <mergeCell ref="C13:G13"/>
    <mergeCell ref="C15:G15"/>
    <mergeCell ref="C19:G19"/>
    <mergeCell ref="C21:G21"/>
    <mergeCell ref="C24:G24"/>
    <mergeCell ref="C26:G26"/>
    <mergeCell ref="C42:G42"/>
    <mergeCell ref="C44:G44"/>
    <mergeCell ref="C30:G30"/>
    <mergeCell ref="C32:G32"/>
    <mergeCell ref="C34:G34"/>
    <mergeCell ref="C36:G36"/>
    <mergeCell ref="C38:G38"/>
    <mergeCell ref="C41:G41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950F2-D459-4773-8446-6BB38225853F}">
  <sheetPr>
    <outlinePr summaryBelow="0"/>
  </sheetPr>
  <dimension ref="A1:BH5000"/>
  <sheetViews>
    <sheetView workbookViewId="0">
      <pane ySplit="7" topLeftCell="A38" activePane="bottomLeft" state="frozen"/>
      <selection pane="bottomLeft" activeCell="S48" sqref="S48:T48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83</v>
      </c>
      <c r="C3" s="245" t="s">
        <v>84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85</v>
      </c>
      <c r="C4" s="248" t="s">
        <v>86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233</v>
      </c>
      <c r="C8" s="174" t="s">
        <v>234</v>
      </c>
      <c r="D8" s="157"/>
      <c r="E8" s="158"/>
      <c r="F8" s="159"/>
      <c r="G8" s="159">
        <v>-5404.55</v>
      </c>
      <c r="H8" s="159"/>
      <c r="I8" s="159">
        <v>0</v>
      </c>
      <c r="J8" s="159"/>
      <c r="K8" s="159">
        <v>-5404.55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20.399999999999999" x14ac:dyDescent="0.25">
      <c r="A9" s="167">
        <v>1</v>
      </c>
      <c r="B9" s="168" t="s">
        <v>810</v>
      </c>
      <c r="C9" s="175" t="s">
        <v>811</v>
      </c>
      <c r="D9" s="169" t="s">
        <v>301</v>
      </c>
      <c r="E9" s="170">
        <v>-1</v>
      </c>
      <c r="F9" s="171">
        <v>1901.65</v>
      </c>
      <c r="G9" s="171">
        <v>-1901.65</v>
      </c>
      <c r="H9" s="171">
        <v>0</v>
      </c>
      <c r="I9" s="171">
        <v>0</v>
      </c>
      <c r="J9" s="171">
        <v>1901.65</v>
      </c>
      <c r="K9" s="171">
        <v>-1901.65</v>
      </c>
      <c r="L9" s="171">
        <v>21</v>
      </c>
      <c r="M9" s="171">
        <v>-2300.9965000000002</v>
      </c>
      <c r="N9" s="170">
        <v>3.2000000000000003E-4</v>
      </c>
      <c r="O9" s="170">
        <v>-3.2000000000000003E-4</v>
      </c>
      <c r="P9" s="170">
        <v>0</v>
      </c>
      <c r="Q9" s="170">
        <v>0</v>
      </c>
      <c r="R9" s="171"/>
      <c r="S9" s="171" t="s">
        <v>287</v>
      </c>
      <c r="T9" s="172" t="s">
        <v>802</v>
      </c>
      <c r="U9" s="151">
        <v>0.17499999999999999</v>
      </c>
      <c r="V9" s="151">
        <v>-0.17499999999999999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353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812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x14ac:dyDescent="0.25">
      <c r="A11" s="167">
        <v>2</v>
      </c>
      <c r="B11" s="168" t="s">
        <v>813</v>
      </c>
      <c r="C11" s="175" t="s">
        <v>814</v>
      </c>
      <c r="D11" s="169" t="s">
        <v>301</v>
      </c>
      <c r="E11" s="170">
        <v>-1</v>
      </c>
      <c r="F11" s="171">
        <v>599.99</v>
      </c>
      <c r="G11" s="171">
        <v>-599.99</v>
      </c>
      <c r="H11" s="171">
        <v>0</v>
      </c>
      <c r="I11" s="171">
        <v>0</v>
      </c>
      <c r="J11" s="171">
        <v>599.99</v>
      </c>
      <c r="K11" s="171">
        <v>-599.99</v>
      </c>
      <c r="L11" s="171">
        <v>21</v>
      </c>
      <c r="M11" s="171">
        <v>-725.98789999999997</v>
      </c>
      <c r="N11" s="170">
        <v>2.5000000000000001E-4</v>
      </c>
      <c r="O11" s="170">
        <v>-2.5000000000000001E-4</v>
      </c>
      <c r="P11" s="170">
        <v>0</v>
      </c>
      <c r="Q11" s="170">
        <v>0</v>
      </c>
      <c r="R11" s="171"/>
      <c r="S11" s="171" t="s">
        <v>287</v>
      </c>
      <c r="T11" s="172" t="s">
        <v>802</v>
      </c>
      <c r="U11" s="151">
        <v>0</v>
      </c>
      <c r="V11" s="151">
        <v>0</v>
      </c>
      <c r="W11" s="151"/>
      <c r="X11" s="151" t="s">
        <v>289</v>
      </c>
      <c r="Y11" s="151" t="s">
        <v>290</v>
      </c>
      <c r="Z11" s="145"/>
      <c r="AA11" s="145"/>
      <c r="AB11" s="145"/>
      <c r="AC11" s="145"/>
      <c r="AD11" s="145"/>
      <c r="AE11" s="145"/>
      <c r="AF11" s="145"/>
      <c r="AG11" s="145" t="s">
        <v>353</v>
      </c>
      <c r="AH11" s="145"/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1" x14ac:dyDescent="0.25">
      <c r="A12" s="148"/>
      <c r="B12" s="149"/>
      <c r="C12" s="240" t="s">
        <v>815</v>
      </c>
      <c r="D12" s="241"/>
      <c r="E12" s="241"/>
      <c r="F12" s="241"/>
      <c r="G12" s="24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293</v>
      </c>
      <c r="AH12" s="145"/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x14ac:dyDescent="0.25">
      <c r="A13" s="167">
        <v>3</v>
      </c>
      <c r="B13" s="168" t="s">
        <v>816</v>
      </c>
      <c r="C13" s="175" t="s">
        <v>817</v>
      </c>
      <c r="D13" s="169" t="s">
        <v>301</v>
      </c>
      <c r="E13" s="170">
        <v>-4</v>
      </c>
      <c r="F13" s="171">
        <v>315.92</v>
      </c>
      <c r="G13" s="171">
        <v>-1263.68</v>
      </c>
      <c r="H13" s="171">
        <v>0</v>
      </c>
      <c r="I13" s="171">
        <v>0</v>
      </c>
      <c r="J13" s="171">
        <v>315.92</v>
      </c>
      <c r="K13" s="171">
        <v>-1263.68</v>
      </c>
      <c r="L13" s="171">
        <v>21</v>
      </c>
      <c r="M13" s="171">
        <v>-1529.0528000000002</v>
      </c>
      <c r="N13" s="170">
        <v>3.6000000000000002E-4</v>
      </c>
      <c r="O13" s="170">
        <v>-1.4400000000000001E-3</v>
      </c>
      <c r="P13" s="170">
        <v>0</v>
      </c>
      <c r="Q13" s="170">
        <v>0</v>
      </c>
      <c r="R13" s="171"/>
      <c r="S13" s="171" t="s">
        <v>287</v>
      </c>
      <c r="T13" s="172" t="s">
        <v>802</v>
      </c>
      <c r="U13" s="151">
        <v>0</v>
      </c>
      <c r="V13" s="151">
        <v>0</v>
      </c>
      <c r="W13" s="151"/>
      <c r="X13" s="151" t="s">
        <v>289</v>
      </c>
      <c r="Y13" s="151" t="s">
        <v>290</v>
      </c>
      <c r="Z13" s="145"/>
      <c r="AA13" s="145"/>
      <c r="AB13" s="145"/>
      <c r="AC13" s="145"/>
      <c r="AD13" s="145"/>
      <c r="AE13" s="145"/>
      <c r="AF13" s="145"/>
      <c r="AG13" s="145" t="s">
        <v>353</v>
      </c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outlineLevel="1" x14ac:dyDescent="0.25">
      <c r="A14" s="148"/>
      <c r="B14" s="149"/>
      <c r="C14" s="240" t="s">
        <v>818</v>
      </c>
      <c r="D14" s="241"/>
      <c r="E14" s="241"/>
      <c r="F14" s="241"/>
      <c r="G14" s="241"/>
      <c r="H14" s="151"/>
      <c r="I14" s="151"/>
      <c r="J14" s="151"/>
      <c r="K14" s="151"/>
      <c r="L14" s="151"/>
      <c r="M14" s="151"/>
      <c r="N14" s="150"/>
      <c r="O14" s="150"/>
      <c r="P14" s="150"/>
      <c r="Q14" s="150"/>
      <c r="R14" s="151"/>
      <c r="S14" s="151"/>
      <c r="T14" s="151"/>
      <c r="U14" s="151"/>
      <c r="V14" s="151"/>
      <c r="W14" s="151"/>
      <c r="X14" s="151"/>
      <c r="Y14" s="151"/>
      <c r="Z14" s="145"/>
      <c r="AA14" s="145"/>
      <c r="AB14" s="145"/>
      <c r="AC14" s="145"/>
      <c r="AD14" s="145"/>
      <c r="AE14" s="145"/>
      <c r="AF14" s="145"/>
      <c r="AG14" s="145" t="s">
        <v>293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ht="20.399999999999999" x14ac:dyDescent="0.25">
      <c r="A15" s="167">
        <v>4</v>
      </c>
      <c r="B15" s="168" t="s">
        <v>819</v>
      </c>
      <c r="C15" s="175" t="s">
        <v>820</v>
      </c>
      <c r="D15" s="169" t="s">
        <v>301</v>
      </c>
      <c r="E15" s="170">
        <v>-2</v>
      </c>
      <c r="F15" s="171">
        <v>352.12</v>
      </c>
      <c r="G15" s="171">
        <v>-704.24</v>
      </c>
      <c r="H15" s="171">
        <v>0</v>
      </c>
      <c r="I15" s="171">
        <v>0</v>
      </c>
      <c r="J15" s="171">
        <v>352.12</v>
      </c>
      <c r="K15" s="171">
        <v>-704.24</v>
      </c>
      <c r="L15" s="171">
        <v>21</v>
      </c>
      <c r="M15" s="171">
        <v>-852.13040000000001</v>
      </c>
      <c r="N15" s="170">
        <v>3.3E-4</v>
      </c>
      <c r="O15" s="170">
        <v>-6.6E-4</v>
      </c>
      <c r="P15" s="170">
        <v>0</v>
      </c>
      <c r="Q15" s="170">
        <v>0</v>
      </c>
      <c r="R15" s="171"/>
      <c r="S15" s="171" t="s">
        <v>287</v>
      </c>
      <c r="T15" s="172" t="s">
        <v>802</v>
      </c>
      <c r="U15" s="151">
        <v>0</v>
      </c>
      <c r="V15" s="151">
        <v>0</v>
      </c>
      <c r="W15" s="151"/>
      <c r="X15" s="151" t="s">
        <v>289</v>
      </c>
      <c r="Y15" s="151" t="s">
        <v>290</v>
      </c>
      <c r="Z15" s="145"/>
      <c r="AA15" s="145"/>
      <c r="AB15" s="145"/>
      <c r="AC15" s="145"/>
      <c r="AD15" s="145"/>
      <c r="AE15" s="145"/>
      <c r="AF15" s="145"/>
      <c r="AG15" s="145" t="s">
        <v>353</v>
      </c>
      <c r="AH15" s="145"/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outlineLevel="1" x14ac:dyDescent="0.25">
      <c r="A16" s="148"/>
      <c r="B16" s="149"/>
      <c r="C16" s="240" t="s">
        <v>821</v>
      </c>
      <c r="D16" s="241"/>
      <c r="E16" s="241"/>
      <c r="F16" s="241"/>
      <c r="G16" s="241"/>
      <c r="H16" s="151"/>
      <c r="I16" s="151"/>
      <c r="J16" s="151"/>
      <c r="K16" s="151"/>
      <c r="L16" s="151"/>
      <c r="M16" s="151"/>
      <c r="N16" s="150"/>
      <c r="O16" s="150"/>
      <c r="P16" s="150"/>
      <c r="Q16" s="150"/>
      <c r="R16" s="151"/>
      <c r="S16" s="151"/>
      <c r="T16" s="151"/>
      <c r="U16" s="151"/>
      <c r="V16" s="151"/>
      <c r="W16" s="151"/>
      <c r="X16" s="151"/>
      <c r="Y16" s="151"/>
      <c r="Z16" s="145"/>
      <c r="AA16" s="145"/>
      <c r="AB16" s="145"/>
      <c r="AC16" s="145"/>
      <c r="AD16" s="145"/>
      <c r="AE16" s="145"/>
      <c r="AF16" s="145"/>
      <c r="AG16" s="145" t="s">
        <v>293</v>
      </c>
      <c r="AH16" s="145"/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ht="20.399999999999999" x14ac:dyDescent="0.25">
      <c r="A17" s="167">
        <v>5</v>
      </c>
      <c r="B17" s="168" t="s">
        <v>822</v>
      </c>
      <c r="C17" s="175" t="s">
        <v>823</v>
      </c>
      <c r="D17" s="169" t="s">
        <v>301</v>
      </c>
      <c r="E17" s="170">
        <v>-1</v>
      </c>
      <c r="F17" s="171">
        <v>480.34</v>
      </c>
      <c r="G17" s="171">
        <v>-480.34</v>
      </c>
      <c r="H17" s="171">
        <v>0</v>
      </c>
      <c r="I17" s="171">
        <v>0</v>
      </c>
      <c r="J17" s="171">
        <v>480.34</v>
      </c>
      <c r="K17" s="171">
        <v>-480.34</v>
      </c>
      <c r="L17" s="171">
        <v>21</v>
      </c>
      <c r="M17" s="171">
        <v>-581.21140000000003</v>
      </c>
      <c r="N17" s="170">
        <v>5.6999999999999998E-4</v>
      </c>
      <c r="O17" s="170">
        <v>-5.6999999999999998E-4</v>
      </c>
      <c r="P17" s="170">
        <v>0</v>
      </c>
      <c r="Q17" s="170">
        <v>0</v>
      </c>
      <c r="R17" s="171"/>
      <c r="S17" s="171" t="s">
        <v>287</v>
      </c>
      <c r="T17" s="172" t="s">
        <v>802</v>
      </c>
      <c r="U17" s="151">
        <v>0</v>
      </c>
      <c r="V17" s="151">
        <v>0</v>
      </c>
      <c r="W17" s="151"/>
      <c r="X17" s="151" t="s">
        <v>289</v>
      </c>
      <c r="Y17" s="151" t="s">
        <v>290</v>
      </c>
      <c r="Z17" s="145"/>
      <c r="AA17" s="145"/>
      <c r="AB17" s="145"/>
      <c r="AC17" s="145"/>
      <c r="AD17" s="145"/>
      <c r="AE17" s="145"/>
      <c r="AF17" s="145"/>
      <c r="AG17" s="145" t="s">
        <v>353</v>
      </c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outlineLevel="1" x14ac:dyDescent="0.25">
      <c r="A18" s="148"/>
      <c r="B18" s="149"/>
      <c r="C18" s="240" t="s">
        <v>824</v>
      </c>
      <c r="D18" s="241"/>
      <c r="E18" s="241"/>
      <c r="F18" s="241"/>
      <c r="G18" s="241"/>
      <c r="H18" s="151"/>
      <c r="I18" s="151"/>
      <c r="J18" s="151"/>
      <c r="K18" s="151"/>
      <c r="L18" s="151"/>
      <c r="M18" s="151"/>
      <c r="N18" s="150"/>
      <c r="O18" s="150"/>
      <c r="P18" s="150"/>
      <c r="Q18" s="150"/>
      <c r="R18" s="151"/>
      <c r="S18" s="151"/>
      <c r="T18" s="151"/>
      <c r="U18" s="151"/>
      <c r="V18" s="151"/>
      <c r="W18" s="151"/>
      <c r="X18" s="151"/>
      <c r="Y18" s="151"/>
      <c r="Z18" s="145"/>
      <c r="AA18" s="145"/>
      <c r="AB18" s="145"/>
      <c r="AC18" s="145"/>
      <c r="AD18" s="145"/>
      <c r="AE18" s="145"/>
      <c r="AF18" s="145"/>
      <c r="AG18" s="145" t="s">
        <v>293</v>
      </c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ht="20.399999999999999" x14ac:dyDescent="0.25">
      <c r="A19" s="167">
        <v>6</v>
      </c>
      <c r="B19" s="168" t="s">
        <v>825</v>
      </c>
      <c r="C19" s="175" t="s">
        <v>826</v>
      </c>
      <c r="D19" s="169" t="s">
        <v>301</v>
      </c>
      <c r="E19" s="170">
        <v>-1</v>
      </c>
      <c r="F19" s="171">
        <v>409.69</v>
      </c>
      <c r="G19" s="171">
        <v>-409.69</v>
      </c>
      <c r="H19" s="171">
        <v>0</v>
      </c>
      <c r="I19" s="171">
        <v>0</v>
      </c>
      <c r="J19" s="171">
        <v>409.69</v>
      </c>
      <c r="K19" s="171">
        <v>-409.69</v>
      </c>
      <c r="L19" s="171">
        <v>21</v>
      </c>
      <c r="M19" s="171">
        <v>-495.72489999999999</v>
      </c>
      <c r="N19" s="170">
        <v>3.4000000000000002E-4</v>
      </c>
      <c r="O19" s="170">
        <v>-3.4000000000000002E-4</v>
      </c>
      <c r="P19" s="170">
        <v>0</v>
      </c>
      <c r="Q19" s="170">
        <v>0</v>
      </c>
      <c r="R19" s="171"/>
      <c r="S19" s="171" t="s">
        <v>287</v>
      </c>
      <c r="T19" s="172" t="s">
        <v>802</v>
      </c>
      <c r="U19" s="151">
        <v>0</v>
      </c>
      <c r="V19" s="151">
        <v>0</v>
      </c>
      <c r="W19" s="151"/>
      <c r="X19" s="151" t="s">
        <v>289</v>
      </c>
      <c r="Y19" s="151" t="s">
        <v>290</v>
      </c>
      <c r="Z19" s="145"/>
      <c r="AA19" s="145"/>
      <c r="AB19" s="145"/>
      <c r="AC19" s="145"/>
      <c r="AD19" s="145"/>
      <c r="AE19" s="145"/>
      <c r="AF19" s="145"/>
      <c r="AG19" s="145" t="s">
        <v>353</v>
      </c>
      <c r="AH19" s="145"/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outlineLevel="1" x14ac:dyDescent="0.25">
      <c r="A20" s="148"/>
      <c r="B20" s="149"/>
      <c r="C20" s="240" t="s">
        <v>827</v>
      </c>
      <c r="D20" s="241"/>
      <c r="E20" s="241"/>
      <c r="F20" s="241"/>
      <c r="G20" s="241"/>
      <c r="H20" s="151"/>
      <c r="I20" s="151"/>
      <c r="J20" s="151"/>
      <c r="K20" s="151"/>
      <c r="L20" s="151"/>
      <c r="M20" s="151"/>
      <c r="N20" s="150"/>
      <c r="O20" s="150"/>
      <c r="P20" s="150"/>
      <c r="Q20" s="150"/>
      <c r="R20" s="151"/>
      <c r="S20" s="151"/>
      <c r="T20" s="151"/>
      <c r="U20" s="151"/>
      <c r="V20" s="151"/>
      <c r="W20" s="151"/>
      <c r="X20" s="151"/>
      <c r="Y20" s="151"/>
      <c r="Z20" s="145"/>
      <c r="AA20" s="145"/>
      <c r="AB20" s="145"/>
      <c r="AC20" s="145"/>
      <c r="AD20" s="145"/>
      <c r="AE20" s="145"/>
      <c r="AF20" s="145"/>
      <c r="AG20" s="145" t="s">
        <v>293</v>
      </c>
      <c r="AH20" s="145"/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outlineLevel="1" x14ac:dyDescent="0.25">
      <c r="A21" s="148"/>
      <c r="B21" s="149"/>
      <c r="C21" s="176" t="s">
        <v>828</v>
      </c>
      <c r="D21" s="152"/>
      <c r="E21" s="153"/>
      <c r="F21" s="151"/>
      <c r="G21" s="151"/>
      <c r="H21" s="151"/>
      <c r="I21" s="151"/>
      <c r="J21" s="151"/>
      <c r="K21" s="151"/>
      <c r="L21" s="151"/>
      <c r="M21" s="151"/>
      <c r="N21" s="150"/>
      <c r="O21" s="150"/>
      <c r="P21" s="150"/>
      <c r="Q21" s="150"/>
      <c r="R21" s="151"/>
      <c r="S21" s="151"/>
      <c r="T21" s="151"/>
      <c r="U21" s="151"/>
      <c r="V21" s="151"/>
      <c r="W21" s="151"/>
      <c r="X21" s="151"/>
      <c r="Y21" s="151"/>
      <c r="Z21" s="145"/>
      <c r="AA21" s="145"/>
      <c r="AB21" s="145"/>
      <c r="AC21" s="145"/>
      <c r="AD21" s="145"/>
      <c r="AE21" s="145"/>
      <c r="AF21" s="145"/>
      <c r="AG21" s="145" t="s">
        <v>295</v>
      </c>
      <c r="AH21" s="145">
        <v>0</v>
      </c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outlineLevel="2" x14ac:dyDescent="0.25">
      <c r="A22" s="148"/>
      <c r="B22" s="149"/>
      <c r="C22" s="176" t="s">
        <v>829</v>
      </c>
      <c r="D22" s="152"/>
      <c r="E22" s="153">
        <v>-1</v>
      </c>
      <c r="F22" s="151"/>
      <c r="G22" s="151"/>
      <c r="H22" s="151"/>
      <c r="I22" s="151"/>
      <c r="J22" s="151"/>
      <c r="K22" s="151"/>
      <c r="L22" s="151"/>
      <c r="M22" s="151"/>
      <c r="N22" s="150"/>
      <c r="O22" s="150"/>
      <c r="P22" s="150"/>
      <c r="Q22" s="150"/>
      <c r="R22" s="151"/>
      <c r="S22" s="151"/>
      <c r="T22" s="151"/>
      <c r="U22" s="151"/>
      <c r="V22" s="151"/>
      <c r="W22" s="151"/>
      <c r="X22" s="151"/>
      <c r="Y22" s="151"/>
      <c r="Z22" s="145"/>
      <c r="AA22" s="145"/>
      <c r="AB22" s="145"/>
      <c r="AC22" s="145"/>
      <c r="AD22" s="145"/>
      <c r="AE22" s="145"/>
      <c r="AF22" s="145"/>
      <c r="AG22" s="145" t="s">
        <v>295</v>
      </c>
      <c r="AH22" s="145">
        <v>0</v>
      </c>
      <c r="AI22" s="145"/>
      <c r="AJ22" s="145"/>
      <c r="AK22" s="145"/>
      <c r="AL22" s="145"/>
      <c r="AM22" s="145"/>
      <c r="AN22" s="145"/>
      <c r="AO22" s="145"/>
      <c r="AP22" s="145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  <c r="BB22" s="145"/>
      <c r="BC22" s="145"/>
      <c r="BD22" s="145"/>
      <c r="BE22" s="145"/>
      <c r="BF22" s="145"/>
      <c r="BG22" s="145"/>
      <c r="BH22" s="145"/>
    </row>
    <row r="23" spans="1:60" ht="30.6" x14ac:dyDescent="0.25">
      <c r="A23" s="167">
        <v>7</v>
      </c>
      <c r="B23" s="168" t="s">
        <v>830</v>
      </c>
      <c r="C23" s="175" t="s">
        <v>831</v>
      </c>
      <c r="D23" s="169" t="s">
        <v>286</v>
      </c>
      <c r="E23" s="170">
        <v>-3.5799999999999998E-3</v>
      </c>
      <c r="F23" s="171">
        <v>12560</v>
      </c>
      <c r="G23" s="171">
        <v>-44.96</v>
      </c>
      <c r="H23" s="171">
        <v>0</v>
      </c>
      <c r="I23" s="171">
        <v>0</v>
      </c>
      <c r="J23" s="171">
        <v>12560</v>
      </c>
      <c r="K23" s="171">
        <v>-44.964799999999997</v>
      </c>
      <c r="L23" s="171">
        <v>21</v>
      </c>
      <c r="M23" s="171">
        <v>-54.401600000000002</v>
      </c>
      <c r="N23" s="170">
        <v>0</v>
      </c>
      <c r="O23" s="170">
        <v>0</v>
      </c>
      <c r="P23" s="170">
        <v>0</v>
      </c>
      <c r="Q23" s="170">
        <v>0</v>
      </c>
      <c r="R23" s="171"/>
      <c r="S23" s="171" t="s">
        <v>287</v>
      </c>
      <c r="T23" s="172" t="s">
        <v>802</v>
      </c>
      <c r="U23" s="151">
        <v>0</v>
      </c>
      <c r="V23" s="151">
        <v>0</v>
      </c>
      <c r="W23" s="151"/>
      <c r="X23" s="151" t="s">
        <v>289</v>
      </c>
      <c r="Y23" s="151" t="s">
        <v>290</v>
      </c>
      <c r="Z23" s="145"/>
      <c r="AA23" s="145"/>
      <c r="AB23" s="145"/>
      <c r="AC23" s="145"/>
      <c r="AD23" s="145"/>
      <c r="AE23" s="145"/>
      <c r="AF23" s="145"/>
      <c r="AG23" s="145" t="s">
        <v>353</v>
      </c>
      <c r="AH23" s="145"/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outlineLevel="1" x14ac:dyDescent="0.25">
      <c r="A24" s="148"/>
      <c r="B24" s="149"/>
      <c r="C24" s="240" t="s">
        <v>832</v>
      </c>
      <c r="D24" s="241"/>
      <c r="E24" s="241"/>
      <c r="F24" s="241"/>
      <c r="G24" s="241"/>
      <c r="H24" s="151"/>
      <c r="I24" s="151"/>
      <c r="J24" s="151"/>
      <c r="K24" s="151"/>
      <c r="L24" s="151"/>
      <c r="M24" s="151"/>
      <c r="N24" s="150"/>
      <c r="O24" s="150"/>
      <c r="P24" s="150"/>
      <c r="Q24" s="150"/>
      <c r="R24" s="151"/>
      <c r="S24" s="151"/>
      <c r="T24" s="151"/>
      <c r="U24" s="151"/>
      <c r="V24" s="151"/>
      <c r="W24" s="151"/>
      <c r="X24" s="151"/>
      <c r="Y24" s="151"/>
      <c r="Z24" s="145"/>
      <c r="AA24" s="145"/>
      <c r="AB24" s="145"/>
      <c r="AC24" s="145"/>
      <c r="AD24" s="145"/>
      <c r="AE24" s="145"/>
      <c r="AF24" s="145"/>
      <c r="AG24" s="145" t="s">
        <v>293</v>
      </c>
      <c r="AH24" s="145"/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</row>
    <row r="25" spans="1:60" x14ac:dyDescent="0.25">
      <c r="A25" s="155" t="s">
        <v>282</v>
      </c>
      <c r="B25" s="156" t="s">
        <v>235</v>
      </c>
      <c r="C25" s="174" t="s">
        <v>236</v>
      </c>
      <c r="D25" s="157"/>
      <c r="E25" s="158"/>
      <c r="F25" s="159"/>
      <c r="G25" s="159">
        <v>-85959.84</v>
      </c>
      <c r="H25" s="159"/>
      <c r="I25" s="159">
        <v>-11948.34</v>
      </c>
      <c r="J25" s="159"/>
      <c r="K25" s="159">
        <v>-74011.5</v>
      </c>
      <c r="L25" s="159"/>
      <c r="M25" s="159"/>
      <c r="N25" s="158"/>
      <c r="O25" s="158"/>
      <c r="P25" s="158"/>
      <c r="Q25" s="158"/>
      <c r="R25" s="159"/>
      <c r="S25" s="159"/>
      <c r="T25" s="160"/>
      <c r="U25" s="154"/>
      <c r="V25" s="154"/>
      <c r="W25" s="154"/>
      <c r="X25" s="154"/>
      <c r="Y25" s="154"/>
      <c r="AG25" t="s">
        <v>283</v>
      </c>
    </row>
    <row r="26" spans="1:60" x14ac:dyDescent="0.25">
      <c r="A26" s="167">
        <v>8</v>
      </c>
      <c r="B26" s="168" t="s">
        <v>833</v>
      </c>
      <c r="C26" s="175" t="s">
        <v>834</v>
      </c>
      <c r="D26" s="169" t="s">
        <v>708</v>
      </c>
      <c r="E26" s="170">
        <v>-6</v>
      </c>
      <c r="F26" s="171">
        <v>546.99</v>
      </c>
      <c r="G26" s="171">
        <v>-3281.94</v>
      </c>
      <c r="H26" s="171">
        <v>0</v>
      </c>
      <c r="I26" s="171">
        <v>0</v>
      </c>
      <c r="J26" s="171">
        <v>546.99</v>
      </c>
      <c r="K26" s="171">
        <v>-3281.94</v>
      </c>
      <c r="L26" s="171">
        <v>21</v>
      </c>
      <c r="M26" s="171">
        <v>-3971.1474000000003</v>
      </c>
      <c r="N26" s="170">
        <v>0</v>
      </c>
      <c r="O26" s="170">
        <v>0</v>
      </c>
      <c r="P26" s="170">
        <v>2.3800000000000002E-2</v>
      </c>
      <c r="Q26" s="170">
        <v>-0.14280000000000001</v>
      </c>
      <c r="R26" s="171"/>
      <c r="S26" s="171" t="s">
        <v>287</v>
      </c>
      <c r="T26" s="172" t="s">
        <v>802</v>
      </c>
      <c r="U26" s="151">
        <v>0</v>
      </c>
      <c r="V26" s="151">
        <v>0</v>
      </c>
      <c r="W26" s="151"/>
      <c r="X26" s="151" t="s">
        <v>835</v>
      </c>
      <c r="Y26" s="151" t="s">
        <v>290</v>
      </c>
      <c r="Z26" s="145"/>
      <c r="AA26" s="145"/>
      <c r="AB26" s="145"/>
      <c r="AC26" s="145"/>
      <c r="AD26" s="145"/>
      <c r="AE26" s="145"/>
      <c r="AF26" s="145"/>
      <c r="AG26" s="145" t="s">
        <v>836</v>
      </c>
      <c r="AH26" s="145"/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</row>
    <row r="27" spans="1:60" outlineLevel="1" x14ac:dyDescent="0.25">
      <c r="A27" s="148"/>
      <c r="B27" s="149"/>
      <c r="C27" s="240" t="s">
        <v>837</v>
      </c>
      <c r="D27" s="241"/>
      <c r="E27" s="241"/>
      <c r="F27" s="241"/>
      <c r="G27" s="241"/>
      <c r="H27" s="151"/>
      <c r="I27" s="151"/>
      <c r="J27" s="151"/>
      <c r="K27" s="151"/>
      <c r="L27" s="151"/>
      <c r="M27" s="151"/>
      <c r="N27" s="150"/>
      <c r="O27" s="150"/>
      <c r="P27" s="150"/>
      <c r="Q27" s="150"/>
      <c r="R27" s="151"/>
      <c r="S27" s="151"/>
      <c r="T27" s="151"/>
      <c r="U27" s="151"/>
      <c r="V27" s="151"/>
      <c r="W27" s="151"/>
      <c r="X27" s="151"/>
      <c r="Y27" s="151"/>
      <c r="Z27" s="145"/>
      <c r="AA27" s="145"/>
      <c r="AB27" s="145"/>
      <c r="AC27" s="145"/>
      <c r="AD27" s="145"/>
      <c r="AE27" s="145"/>
      <c r="AF27" s="145"/>
      <c r="AG27" s="145" t="s">
        <v>293</v>
      </c>
      <c r="AH27" s="145"/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5"/>
      <c r="AU27" s="145"/>
      <c r="AV27" s="145"/>
      <c r="AW27" s="145"/>
      <c r="AX27" s="145"/>
      <c r="AY27" s="145"/>
      <c r="AZ27" s="145"/>
      <c r="BA27" s="145"/>
      <c r="BB27" s="145"/>
      <c r="BC27" s="145"/>
      <c r="BD27" s="145"/>
      <c r="BE27" s="145"/>
      <c r="BF27" s="145"/>
      <c r="BG27" s="145"/>
      <c r="BH27" s="145"/>
    </row>
    <row r="28" spans="1:60" ht="30.6" x14ac:dyDescent="0.25">
      <c r="A28" s="167">
        <v>9</v>
      </c>
      <c r="B28" s="168" t="s">
        <v>838</v>
      </c>
      <c r="C28" s="175" t="s">
        <v>839</v>
      </c>
      <c r="D28" s="169" t="s">
        <v>301</v>
      </c>
      <c r="E28" s="170">
        <v>-2</v>
      </c>
      <c r="F28" s="171">
        <v>4141.93</v>
      </c>
      <c r="G28" s="171">
        <v>-8283.86</v>
      </c>
      <c r="H28" s="171">
        <v>0</v>
      </c>
      <c r="I28" s="171">
        <v>0</v>
      </c>
      <c r="J28" s="171">
        <v>4141.93</v>
      </c>
      <c r="K28" s="171">
        <v>-8283.86</v>
      </c>
      <c r="L28" s="171">
        <v>21</v>
      </c>
      <c r="M28" s="171">
        <v>-10023.470600000001</v>
      </c>
      <c r="N28" s="170">
        <v>1.2200000000000001E-2</v>
      </c>
      <c r="O28" s="170">
        <v>-2.4400000000000002E-2</v>
      </c>
      <c r="P28" s="170">
        <v>0</v>
      </c>
      <c r="Q28" s="170">
        <v>0</v>
      </c>
      <c r="R28" s="171"/>
      <c r="S28" s="171" t="s">
        <v>287</v>
      </c>
      <c r="T28" s="172" t="s">
        <v>802</v>
      </c>
      <c r="U28" s="151">
        <v>0</v>
      </c>
      <c r="V28" s="151">
        <v>0</v>
      </c>
      <c r="W28" s="151"/>
      <c r="X28" s="151" t="s">
        <v>289</v>
      </c>
      <c r="Y28" s="151" t="s">
        <v>290</v>
      </c>
      <c r="Z28" s="145"/>
      <c r="AA28" s="145"/>
      <c r="AB28" s="145"/>
      <c r="AC28" s="145"/>
      <c r="AD28" s="145"/>
      <c r="AE28" s="145"/>
      <c r="AF28" s="145"/>
      <c r="AG28" s="145" t="s">
        <v>353</v>
      </c>
      <c r="AH28" s="145"/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5"/>
      <c r="BG28" s="145"/>
      <c r="BH28" s="145"/>
    </row>
    <row r="29" spans="1:60" outlineLevel="1" x14ac:dyDescent="0.25">
      <c r="A29" s="148"/>
      <c r="B29" s="149"/>
      <c r="C29" s="240" t="s">
        <v>840</v>
      </c>
      <c r="D29" s="241"/>
      <c r="E29" s="241"/>
      <c r="F29" s="241"/>
      <c r="G29" s="241"/>
      <c r="H29" s="151"/>
      <c r="I29" s="151"/>
      <c r="J29" s="151"/>
      <c r="K29" s="151"/>
      <c r="L29" s="151"/>
      <c r="M29" s="151"/>
      <c r="N29" s="150"/>
      <c r="O29" s="150"/>
      <c r="P29" s="150"/>
      <c r="Q29" s="150"/>
      <c r="R29" s="151"/>
      <c r="S29" s="151"/>
      <c r="T29" s="151"/>
      <c r="U29" s="151"/>
      <c r="V29" s="151"/>
      <c r="W29" s="151"/>
      <c r="X29" s="151"/>
      <c r="Y29" s="151"/>
      <c r="Z29" s="145"/>
      <c r="AA29" s="145"/>
      <c r="AB29" s="145"/>
      <c r="AC29" s="145"/>
      <c r="AD29" s="145"/>
      <c r="AE29" s="145"/>
      <c r="AF29" s="145"/>
      <c r="AG29" s="145" t="s">
        <v>293</v>
      </c>
      <c r="AH29" s="145"/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145"/>
      <c r="BB29" s="145"/>
      <c r="BC29" s="145"/>
      <c r="BD29" s="145"/>
      <c r="BE29" s="145"/>
      <c r="BF29" s="145"/>
      <c r="BG29" s="145"/>
      <c r="BH29" s="145"/>
    </row>
    <row r="30" spans="1:60" ht="30.6" x14ac:dyDescent="0.25">
      <c r="A30" s="167">
        <v>10</v>
      </c>
      <c r="B30" s="168" t="s">
        <v>841</v>
      </c>
      <c r="C30" s="175" t="s">
        <v>842</v>
      </c>
      <c r="D30" s="169" t="s">
        <v>301</v>
      </c>
      <c r="E30" s="170">
        <v>-1</v>
      </c>
      <c r="F30" s="171">
        <v>4574.6000000000004</v>
      </c>
      <c r="G30" s="171">
        <v>-4574.6000000000004</v>
      </c>
      <c r="H30" s="171">
        <v>0</v>
      </c>
      <c r="I30" s="171">
        <v>0</v>
      </c>
      <c r="J30" s="171">
        <v>4574.6000000000004</v>
      </c>
      <c r="K30" s="171">
        <v>-4574.6000000000004</v>
      </c>
      <c r="L30" s="171">
        <v>21</v>
      </c>
      <c r="M30" s="171">
        <v>-5535.2660000000005</v>
      </c>
      <c r="N30" s="170">
        <v>1.34E-2</v>
      </c>
      <c r="O30" s="170">
        <v>-1.34E-2</v>
      </c>
      <c r="P30" s="170">
        <v>0</v>
      </c>
      <c r="Q30" s="170">
        <v>0</v>
      </c>
      <c r="R30" s="171"/>
      <c r="S30" s="171" t="s">
        <v>287</v>
      </c>
      <c r="T30" s="172" t="s">
        <v>802</v>
      </c>
      <c r="U30" s="151">
        <v>0</v>
      </c>
      <c r="V30" s="151">
        <v>0</v>
      </c>
      <c r="W30" s="151"/>
      <c r="X30" s="151" t="s">
        <v>289</v>
      </c>
      <c r="Y30" s="151" t="s">
        <v>290</v>
      </c>
      <c r="Z30" s="145"/>
      <c r="AA30" s="145"/>
      <c r="AB30" s="145"/>
      <c r="AC30" s="145"/>
      <c r="AD30" s="145"/>
      <c r="AE30" s="145"/>
      <c r="AF30" s="145"/>
      <c r="AG30" s="145" t="s">
        <v>353</v>
      </c>
      <c r="AH30" s="145"/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  <c r="BB30" s="145"/>
      <c r="BC30" s="145"/>
      <c r="BD30" s="145"/>
      <c r="BE30" s="145"/>
      <c r="BF30" s="145"/>
      <c r="BG30" s="145"/>
      <c r="BH30" s="145"/>
    </row>
    <row r="31" spans="1:60" outlineLevel="1" x14ac:dyDescent="0.25">
      <c r="A31" s="148"/>
      <c r="B31" s="149"/>
      <c r="C31" s="240" t="s">
        <v>843</v>
      </c>
      <c r="D31" s="241"/>
      <c r="E31" s="241"/>
      <c r="F31" s="241"/>
      <c r="G31" s="241"/>
      <c r="H31" s="151"/>
      <c r="I31" s="151"/>
      <c r="J31" s="151"/>
      <c r="K31" s="151"/>
      <c r="L31" s="151"/>
      <c r="M31" s="151"/>
      <c r="N31" s="150"/>
      <c r="O31" s="150"/>
      <c r="P31" s="150"/>
      <c r="Q31" s="150"/>
      <c r="R31" s="151"/>
      <c r="S31" s="151"/>
      <c r="T31" s="151"/>
      <c r="U31" s="151"/>
      <c r="V31" s="151"/>
      <c r="W31" s="151"/>
      <c r="X31" s="151"/>
      <c r="Y31" s="151"/>
      <c r="Z31" s="145"/>
      <c r="AA31" s="145"/>
      <c r="AB31" s="145"/>
      <c r="AC31" s="145"/>
      <c r="AD31" s="145"/>
      <c r="AE31" s="145"/>
      <c r="AF31" s="145"/>
      <c r="AG31" s="145" t="s">
        <v>293</v>
      </c>
      <c r="AH31" s="145"/>
      <c r="AI31" s="145"/>
      <c r="AJ31" s="145"/>
      <c r="AK31" s="145"/>
      <c r="AL31" s="145"/>
      <c r="AM31" s="145"/>
      <c r="AN31" s="145"/>
      <c r="AO31" s="145"/>
      <c r="AP31" s="145"/>
      <c r="AQ31" s="145"/>
      <c r="AR31" s="145"/>
      <c r="AS31" s="145"/>
      <c r="AT31" s="145"/>
      <c r="AU31" s="145"/>
      <c r="AV31" s="145"/>
      <c r="AW31" s="145"/>
      <c r="AX31" s="145"/>
      <c r="AY31" s="145"/>
      <c r="AZ31" s="145"/>
      <c r="BA31" s="145"/>
      <c r="BB31" s="145"/>
      <c r="BC31" s="145"/>
      <c r="BD31" s="145"/>
      <c r="BE31" s="145"/>
      <c r="BF31" s="145"/>
      <c r="BG31" s="145"/>
      <c r="BH31" s="145"/>
    </row>
    <row r="32" spans="1:60" ht="30.6" x14ac:dyDescent="0.25">
      <c r="A32" s="167">
        <v>11</v>
      </c>
      <c r="B32" s="168" t="s">
        <v>844</v>
      </c>
      <c r="C32" s="175" t="s">
        <v>845</v>
      </c>
      <c r="D32" s="169" t="s">
        <v>301</v>
      </c>
      <c r="E32" s="170">
        <v>-1</v>
      </c>
      <c r="F32" s="171">
        <v>4868.87</v>
      </c>
      <c r="G32" s="171">
        <v>-4868.87</v>
      </c>
      <c r="H32" s="171">
        <v>0</v>
      </c>
      <c r="I32" s="171">
        <v>0</v>
      </c>
      <c r="J32" s="171">
        <v>4868.87</v>
      </c>
      <c r="K32" s="171">
        <v>-4868.87</v>
      </c>
      <c r="L32" s="171">
        <v>21</v>
      </c>
      <c r="M32" s="171">
        <v>-5891.3326999999999</v>
      </c>
      <c r="N32" s="170">
        <v>1.6549999999999999E-2</v>
      </c>
      <c r="O32" s="170">
        <v>-1.6549999999999999E-2</v>
      </c>
      <c r="P32" s="170">
        <v>0</v>
      </c>
      <c r="Q32" s="170">
        <v>0</v>
      </c>
      <c r="R32" s="171"/>
      <c r="S32" s="171" t="s">
        <v>287</v>
      </c>
      <c r="T32" s="172" t="s">
        <v>802</v>
      </c>
      <c r="U32" s="151">
        <v>0</v>
      </c>
      <c r="V32" s="151">
        <v>0</v>
      </c>
      <c r="W32" s="151"/>
      <c r="X32" s="151" t="s">
        <v>289</v>
      </c>
      <c r="Y32" s="151" t="s">
        <v>290</v>
      </c>
      <c r="Z32" s="145"/>
      <c r="AA32" s="145"/>
      <c r="AB32" s="145"/>
      <c r="AC32" s="145"/>
      <c r="AD32" s="145"/>
      <c r="AE32" s="145"/>
      <c r="AF32" s="145"/>
      <c r="AG32" s="145" t="s">
        <v>353</v>
      </c>
      <c r="AH32" s="145"/>
      <c r="AI32" s="145"/>
      <c r="AJ32" s="145"/>
      <c r="AK32" s="145"/>
      <c r="AL32" s="145"/>
      <c r="AM32" s="145"/>
      <c r="AN32" s="145"/>
      <c r="AO32" s="145"/>
      <c r="AP32" s="145"/>
      <c r="AQ32" s="145"/>
      <c r="AR32" s="145"/>
      <c r="AS32" s="145"/>
      <c r="AT32" s="145"/>
      <c r="AU32" s="145"/>
      <c r="AV32" s="145"/>
      <c r="AW32" s="145"/>
      <c r="AX32" s="145"/>
      <c r="AY32" s="145"/>
      <c r="AZ32" s="145"/>
      <c r="BA32" s="145"/>
      <c r="BB32" s="145"/>
      <c r="BC32" s="145"/>
      <c r="BD32" s="145"/>
      <c r="BE32" s="145"/>
      <c r="BF32" s="145"/>
      <c r="BG32" s="145"/>
      <c r="BH32" s="145"/>
    </row>
    <row r="33" spans="1:60" outlineLevel="1" x14ac:dyDescent="0.25">
      <c r="A33" s="148"/>
      <c r="B33" s="149"/>
      <c r="C33" s="240" t="s">
        <v>846</v>
      </c>
      <c r="D33" s="241"/>
      <c r="E33" s="241"/>
      <c r="F33" s="241"/>
      <c r="G33" s="241"/>
      <c r="H33" s="151"/>
      <c r="I33" s="151"/>
      <c r="J33" s="151"/>
      <c r="K33" s="151"/>
      <c r="L33" s="151"/>
      <c r="M33" s="151"/>
      <c r="N33" s="150"/>
      <c r="O33" s="150"/>
      <c r="P33" s="150"/>
      <c r="Q33" s="150"/>
      <c r="R33" s="151"/>
      <c r="S33" s="151"/>
      <c r="T33" s="151"/>
      <c r="U33" s="151"/>
      <c r="V33" s="151"/>
      <c r="W33" s="151"/>
      <c r="X33" s="151"/>
      <c r="Y33" s="151"/>
      <c r="Z33" s="145"/>
      <c r="AA33" s="145"/>
      <c r="AB33" s="145"/>
      <c r="AC33" s="145"/>
      <c r="AD33" s="145"/>
      <c r="AE33" s="145"/>
      <c r="AF33" s="145"/>
      <c r="AG33" s="145" t="s">
        <v>293</v>
      </c>
      <c r="AH33" s="145"/>
      <c r="AI33" s="145"/>
      <c r="AJ33" s="145"/>
      <c r="AK33" s="145"/>
      <c r="AL33" s="145"/>
      <c r="AM33" s="145"/>
      <c r="AN33" s="145"/>
      <c r="AO33" s="145"/>
      <c r="AP33" s="145"/>
      <c r="AQ33" s="145"/>
      <c r="AR33" s="145"/>
      <c r="AS33" s="145"/>
      <c r="AT33" s="145"/>
      <c r="AU33" s="145"/>
      <c r="AV33" s="145"/>
      <c r="AW33" s="145"/>
      <c r="AX33" s="145"/>
      <c r="AY33" s="145"/>
      <c r="AZ33" s="145"/>
      <c r="BA33" s="145"/>
      <c r="BB33" s="145"/>
      <c r="BC33" s="145"/>
      <c r="BD33" s="145"/>
      <c r="BE33" s="145"/>
      <c r="BF33" s="145"/>
      <c r="BG33" s="145"/>
      <c r="BH33" s="145"/>
    </row>
    <row r="34" spans="1:60" ht="40.799999999999997" x14ac:dyDescent="0.25">
      <c r="A34" s="167">
        <v>12</v>
      </c>
      <c r="B34" s="168" t="s">
        <v>847</v>
      </c>
      <c r="C34" s="175" t="s">
        <v>848</v>
      </c>
      <c r="D34" s="169" t="s">
        <v>301</v>
      </c>
      <c r="E34" s="170">
        <v>-1</v>
      </c>
      <c r="F34" s="171">
        <v>5942.23</v>
      </c>
      <c r="G34" s="171">
        <v>-5942.23</v>
      </c>
      <c r="H34" s="171">
        <v>0</v>
      </c>
      <c r="I34" s="171">
        <v>0</v>
      </c>
      <c r="J34" s="171">
        <v>5942.23</v>
      </c>
      <c r="K34" s="171">
        <v>-5942.23</v>
      </c>
      <c r="L34" s="171">
        <v>21</v>
      </c>
      <c r="M34" s="171">
        <v>-7190.0982999999997</v>
      </c>
      <c r="N34" s="170">
        <v>2.5020000000000001E-2</v>
      </c>
      <c r="O34" s="170">
        <v>-2.5020000000000001E-2</v>
      </c>
      <c r="P34" s="170">
        <v>0</v>
      </c>
      <c r="Q34" s="170">
        <v>0</v>
      </c>
      <c r="R34" s="171"/>
      <c r="S34" s="171" t="s">
        <v>287</v>
      </c>
      <c r="T34" s="172" t="s">
        <v>802</v>
      </c>
      <c r="U34" s="151">
        <v>0</v>
      </c>
      <c r="V34" s="151">
        <v>0</v>
      </c>
      <c r="W34" s="151"/>
      <c r="X34" s="151" t="s">
        <v>289</v>
      </c>
      <c r="Y34" s="151" t="s">
        <v>290</v>
      </c>
      <c r="Z34" s="145"/>
      <c r="AA34" s="145"/>
      <c r="AB34" s="145"/>
      <c r="AC34" s="145"/>
      <c r="AD34" s="145"/>
      <c r="AE34" s="145"/>
      <c r="AF34" s="145"/>
      <c r="AG34" s="145" t="s">
        <v>353</v>
      </c>
      <c r="AH34" s="145"/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</row>
    <row r="35" spans="1:60" outlineLevel="1" x14ac:dyDescent="0.25">
      <c r="A35" s="148"/>
      <c r="B35" s="149"/>
      <c r="C35" s="240" t="s">
        <v>849</v>
      </c>
      <c r="D35" s="241"/>
      <c r="E35" s="241"/>
      <c r="F35" s="241"/>
      <c r="G35" s="241"/>
      <c r="H35" s="151"/>
      <c r="I35" s="151"/>
      <c r="J35" s="151"/>
      <c r="K35" s="151"/>
      <c r="L35" s="151"/>
      <c r="M35" s="151"/>
      <c r="N35" s="150"/>
      <c r="O35" s="150"/>
      <c r="P35" s="150"/>
      <c r="Q35" s="150"/>
      <c r="R35" s="151"/>
      <c r="S35" s="151"/>
      <c r="T35" s="151"/>
      <c r="U35" s="151"/>
      <c r="V35" s="151"/>
      <c r="W35" s="151"/>
      <c r="X35" s="151"/>
      <c r="Y35" s="151"/>
      <c r="Z35" s="145"/>
      <c r="AA35" s="145"/>
      <c r="AB35" s="145"/>
      <c r="AC35" s="145"/>
      <c r="AD35" s="145"/>
      <c r="AE35" s="145"/>
      <c r="AF35" s="145"/>
      <c r="AG35" s="145" t="s">
        <v>293</v>
      </c>
      <c r="AH35" s="145"/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</row>
    <row r="36" spans="1:60" ht="40.799999999999997" x14ac:dyDescent="0.25">
      <c r="A36" s="167">
        <v>13</v>
      </c>
      <c r="B36" s="168" t="s">
        <v>850</v>
      </c>
      <c r="C36" s="175" t="s">
        <v>851</v>
      </c>
      <c r="D36" s="169" t="s">
        <v>301</v>
      </c>
      <c r="E36" s="170">
        <v>-1</v>
      </c>
      <c r="F36" s="171">
        <v>7729.32</v>
      </c>
      <c r="G36" s="171">
        <v>-7729.32</v>
      </c>
      <c r="H36" s="171">
        <v>0</v>
      </c>
      <c r="I36" s="171">
        <v>0</v>
      </c>
      <c r="J36" s="171">
        <v>7729.32</v>
      </c>
      <c r="K36" s="171">
        <v>-7729.32</v>
      </c>
      <c r="L36" s="171">
        <v>21</v>
      </c>
      <c r="M36" s="171">
        <v>-9352.4771999999994</v>
      </c>
      <c r="N36" s="170">
        <v>3.5680000000000003E-2</v>
      </c>
      <c r="O36" s="170">
        <v>-3.5680000000000003E-2</v>
      </c>
      <c r="P36" s="170">
        <v>0</v>
      </c>
      <c r="Q36" s="170">
        <v>0</v>
      </c>
      <c r="R36" s="171"/>
      <c r="S36" s="171" t="s">
        <v>287</v>
      </c>
      <c r="T36" s="172" t="s">
        <v>802</v>
      </c>
      <c r="U36" s="151">
        <v>0</v>
      </c>
      <c r="V36" s="151">
        <v>0</v>
      </c>
      <c r="W36" s="151"/>
      <c r="X36" s="151" t="s">
        <v>289</v>
      </c>
      <c r="Y36" s="151" t="s">
        <v>290</v>
      </c>
      <c r="Z36" s="145"/>
      <c r="AA36" s="145"/>
      <c r="AB36" s="145"/>
      <c r="AC36" s="145"/>
      <c r="AD36" s="145"/>
      <c r="AE36" s="145"/>
      <c r="AF36" s="145"/>
      <c r="AG36" s="145" t="s">
        <v>353</v>
      </c>
      <c r="AH36" s="145"/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</row>
    <row r="37" spans="1:60" outlineLevel="1" x14ac:dyDescent="0.25">
      <c r="A37" s="148"/>
      <c r="B37" s="149"/>
      <c r="C37" s="240" t="s">
        <v>852</v>
      </c>
      <c r="D37" s="241"/>
      <c r="E37" s="241"/>
      <c r="F37" s="241"/>
      <c r="G37" s="241"/>
      <c r="H37" s="151"/>
      <c r="I37" s="151"/>
      <c r="J37" s="151"/>
      <c r="K37" s="151"/>
      <c r="L37" s="151"/>
      <c r="M37" s="151"/>
      <c r="N37" s="150"/>
      <c r="O37" s="150"/>
      <c r="P37" s="150"/>
      <c r="Q37" s="150"/>
      <c r="R37" s="151"/>
      <c r="S37" s="151"/>
      <c r="T37" s="151"/>
      <c r="U37" s="151"/>
      <c r="V37" s="151"/>
      <c r="W37" s="151"/>
      <c r="X37" s="151"/>
      <c r="Y37" s="151"/>
      <c r="Z37" s="145"/>
      <c r="AA37" s="145"/>
      <c r="AB37" s="145"/>
      <c r="AC37" s="145"/>
      <c r="AD37" s="145"/>
      <c r="AE37" s="145"/>
      <c r="AF37" s="145"/>
      <c r="AG37" s="145" t="s">
        <v>293</v>
      </c>
      <c r="AH37" s="145"/>
      <c r="AI37" s="145"/>
      <c r="AJ37" s="145"/>
      <c r="AK37" s="145"/>
      <c r="AL37" s="145"/>
      <c r="AM37" s="145"/>
      <c r="AN37" s="145"/>
      <c r="AO37" s="145"/>
      <c r="AP37" s="145"/>
      <c r="AQ37" s="145"/>
      <c r="AR37" s="145"/>
      <c r="AS37" s="145"/>
      <c r="AT37" s="145"/>
      <c r="AU37" s="145"/>
      <c r="AV37" s="145"/>
      <c r="AW37" s="145"/>
      <c r="AX37" s="145"/>
      <c r="AY37" s="145"/>
      <c r="AZ37" s="145"/>
      <c r="BA37" s="145"/>
      <c r="BB37" s="145"/>
      <c r="BC37" s="145"/>
      <c r="BD37" s="145"/>
      <c r="BE37" s="145"/>
      <c r="BF37" s="145"/>
      <c r="BG37" s="145"/>
      <c r="BH37" s="145"/>
    </row>
    <row r="38" spans="1:60" ht="40.799999999999997" x14ac:dyDescent="0.25">
      <c r="A38" s="167">
        <v>14</v>
      </c>
      <c r="B38" s="168" t="s">
        <v>853</v>
      </c>
      <c r="C38" s="175" t="s">
        <v>854</v>
      </c>
      <c r="D38" s="169" t="s">
        <v>301</v>
      </c>
      <c r="E38" s="170">
        <v>-1</v>
      </c>
      <c r="F38" s="171">
        <v>8248.4</v>
      </c>
      <c r="G38" s="171">
        <v>-8248.4</v>
      </c>
      <c r="H38" s="171">
        <v>0</v>
      </c>
      <c r="I38" s="171">
        <v>0</v>
      </c>
      <c r="J38" s="171">
        <v>8248.4</v>
      </c>
      <c r="K38" s="171">
        <v>-8248.4</v>
      </c>
      <c r="L38" s="171">
        <v>21</v>
      </c>
      <c r="M38" s="171">
        <v>-9980.5640000000003</v>
      </c>
      <c r="N38" s="170">
        <v>4.1259999999999998E-2</v>
      </c>
      <c r="O38" s="170">
        <v>-4.1259999999999998E-2</v>
      </c>
      <c r="P38" s="170">
        <v>0</v>
      </c>
      <c r="Q38" s="170">
        <v>0</v>
      </c>
      <c r="R38" s="171"/>
      <c r="S38" s="171" t="s">
        <v>287</v>
      </c>
      <c r="T38" s="172" t="s">
        <v>802</v>
      </c>
      <c r="U38" s="151">
        <v>0</v>
      </c>
      <c r="V38" s="151">
        <v>0</v>
      </c>
      <c r="W38" s="151"/>
      <c r="X38" s="151" t="s">
        <v>289</v>
      </c>
      <c r="Y38" s="151" t="s">
        <v>290</v>
      </c>
      <c r="Z38" s="145"/>
      <c r="AA38" s="145"/>
      <c r="AB38" s="145"/>
      <c r="AC38" s="145"/>
      <c r="AD38" s="145"/>
      <c r="AE38" s="145"/>
      <c r="AF38" s="145"/>
      <c r="AG38" s="145" t="s">
        <v>353</v>
      </c>
      <c r="AH38" s="145"/>
      <c r="AI38" s="145"/>
      <c r="AJ38" s="145"/>
      <c r="AK38" s="145"/>
      <c r="AL38" s="145"/>
      <c r="AM38" s="145"/>
      <c r="AN38" s="145"/>
      <c r="AO38" s="145"/>
      <c r="AP38" s="145"/>
      <c r="AQ38" s="145"/>
      <c r="AR38" s="145"/>
      <c r="AS38" s="145"/>
      <c r="AT38" s="145"/>
      <c r="AU38" s="145"/>
      <c r="AV38" s="145"/>
      <c r="AW38" s="145"/>
      <c r="AX38" s="145"/>
      <c r="AY38" s="145"/>
      <c r="AZ38" s="145"/>
      <c r="BA38" s="145"/>
      <c r="BB38" s="145"/>
      <c r="BC38" s="145"/>
      <c r="BD38" s="145"/>
      <c r="BE38" s="145"/>
      <c r="BF38" s="145"/>
      <c r="BG38" s="145"/>
      <c r="BH38" s="145"/>
    </row>
    <row r="39" spans="1:60" outlineLevel="1" x14ac:dyDescent="0.25">
      <c r="A39" s="148"/>
      <c r="B39" s="149"/>
      <c r="C39" s="240" t="s">
        <v>855</v>
      </c>
      <c r="D39" s="241"/>
      <c r="E39" s="241"/>
      <c r="F39" s="241"/>
      <c r="G39" s="241"/>
      <c r="H39" s="151"/>
      <c r="I39" s="151"/>
      <c r="J39" s="151"/>
      <c r="K39" s="151"/>
      <c r="L39" s="151"/>
      <c r="M39" s="151"/>
      <c r="N39" s="150"/>
      <c r="O39" s="150"/>
      <c r="P39" s="150"/>
      <c r="Q39" s="150"/>
      <c r="R39" s="151"/>
      <c r="S39" s="151"/>
      <c r="T39" s="151"/>
      <c r="U39" s="151"/>
      <c r="V39" s="151"/>
      <c r="W39" s="151"/>
      <c r="X39" s="151"/>
      <c r="Y39" s="151"/>
      <c r="Z39" s="145"/>
      <c r="AA39" s="145"/>
      <c r="AB39" s="145"/>
      <c r="AC39" s="145"/>
      <c r="AD39" s="145"/>
      <c r="AE39" s="145"/>
      <c r="AF39" s="145"/>
      <c r="AG39" s="145" t="s">
        <v>293</v>
      </c>
      <c r="AH39" s="145"/>
      <c r="AI39" s="145"/>
      <c r="AJ39" s="145"/>
      <c r="AK39" s="145"/>
      <c r="AL39" s="145"/>
      <c r="AM39" s="145"/>
      <c r="AN39" s="145"/>
      <c r="AO39" s="145"/>
      <c r="AP39" s="145"/>
      <c r="AQ39" s="145"/>
      <c r="AR39" s="145"/>
      <c r="AS39" s="145"/>
      <c r="AT39" s="145"/>
      <c r="AU39" s="145"/>
      <c r="AV39" s="145"/>
      <c r="AW39" s="145"/>
      <c r="AX39" s="145"/>
      <c r="AY39" s="145"/>
      <c r="AZ39" s="145"/>
      <c r="BA39" s="145"/>
      <c r="BB39" s="145"/>
      <c r="BC39" s="145"/>
      <c r="BD39" s="145"/>
      <c r="BE39" s="145"/>
      <c r="BF39" s="145"/>
      <c r="BG39" s="145"/>
      <c r="BH39" s="145"/>
    </row>
    <row r="40" spans="1:60" ht="40.799999999999997" x14ac:dyDescent="0.25">
      <c r="A40" s="167">
        <v>15</v>
      </c>
      <c r="B40" s="168" t="s">
        <v>856</v>
      </c>
      <c r="C40" s="175" t="s">
        <v>857</v>
      </c>
      <c r="D40" s="169" t="s">
        <v>301</v>
      </c>
      <c r="E40" s="170">
        <v>-1</v>
      </c>
      <c r="F40" s="171">
        <v>9246.56</v>
      </c>
      <c r="G40" s="171">
        <v>-9246.56</v>
      </c>
      <c r="H40" s="171">
        <v>0</v>
      </c>
      <c r="I40" s="171">
        <v>0</v>
      </c>
      <c r="J40" s="171">
        <v>9246.56</v>
      </c>
      <c r="K40" s="171">
        <v>-9246.56</v>
      </c>
      <c r="L40" s="171">
        <v>21</v>
      </c>
      <c r="M40" s="171">
        <v>-11188.337599999999</v>
      </c>
      <c r="N40" s="170">
        <v>5.2420000000000001E-2</v>
      </c>
      <c r="O40" s="170">
        <v>-5.2420000000000001E-2</v>
      </c>
      <c r="P40" s="170">
        <v>0</v>
      </c>
      <c r="Q40" s="170">
        <v>0</v>
      </c>
      <c r="R40" s="171"/>
      <c r="S40" s="171" t="s">
        <v>287</v>
      </c>
      <c r="T40" s="172" t="s">
        <v>802</v>
      </c>
      <c r="U40" s="151">
        <v>0</v>
      </c>
      <c r="V40" s="151">
        <v>0</v>
      </c>
      <c r="W40" s="151"/>
      <c r="X40" s="151" t="s">
        <v>289</v>
      </c>
      <c r="Y40" s="151" t="s">
        <v>290</v>
      </c>
      <c r="Z40" s="145"/>
      <c r="AA40" s="145"/>
      <c r="AB40" s="145"/>
      <c r="AC40" s="145"/>
      <c r="AD40" s="145"/>
      <c r="AE40" s="145"/>
      <c r="AF40" s="145"/>
      <c r="AG40" s="145" t="s">
        <v>353</v>
      </c>
      <c r="AH40" s="145"/>
      <c r="AI40" s="145"/>
      <c r="AJ40" s="145"/>
      <c r="AK40" s="145"/>
      <c r="AL40" s="145"/>
      <c r="AM40" s="145"/>
      <c r="AN40" s="145"/>
      <c r="AO40" s="145"/>
      <c r="AP40" s="145"/>
      <c r="AQ40" s="145"/>
      <c r="AR40" s="145"/>
      <c r="AS40" s="145"/>
      <c r="AT40" s="145"/>
      <c r="AU40" s="145"/>
      <c r="AV40" s="145"/>
      <c r="AW40" s="145"/>
      <c r="AX40" s="145"/>
      <c r="AY40" s="145"/>
      <c r="AZ40" s="145"/>
      <c r="BA40" s="145"/>
      <c r="BB40" s="145"/>
      <c r="BC40" s="145"/>
      <c r="BD40" s="145"/>
      <c r="BE40" s="145"/>
      <c r="BF40" s="145"/>
      <c r="BG40" s="145"/>
      <c r="BH40" s="145"/>
    </row>
    <row r="41" spans="1:60" outlineLevel="1" x14ac:dyDescent="0.25">
      <c r="A41" s="148"/>
      <c r="B41" s="149"/>
      <c r="C41" s="240" t="s">
        <v>858</v>
      </c>
      <c r="D41" s="241"/>
      <c r="E41" s="241"/>
      <c r="F41" s="241"/>
      <c r="G41" s="241"/>
      <c r="H41" s="151"/>
      <c r="I41" s="151"/>
      <c r="J41" s="151"/>
      <c r="K41" s="151"/>
      <c r="L41" s="151"/>
      <c r="M41" s="151"/>
      <c r="N41" s="150"/>
      <c r="O41" s="150"/>
      <c r="P41" s="150"/>
      <c r="Q41" s="150"/>
      <c r="R41" s="151"/>
      <c r="S41" s="151"/>
      <c r="T41" s="151"/>
      <c r="U41" s="151"/>
      <c r="V41" s="151"/>
      <c r="W41" s="151"/>
      <c r="X41" s="151"/>
      <c r="Y41" s="151"/>
      <c r="Z41" s="145"/>
      <c r="AA41" s="145"/>
      <c r="AB41" s="145"/>
      <c r="AC41" s="145"/>
      <c r="AD41" s="145"/>
      <c r="AE41" s="145"/>
      <c r="AF41" s="145"/>
      <c r="AG41" s="145" t="s">
        <v>293</v>
      </c>
      <c r="AH41" s="145"/>
      <c r="AI41" s="145"/>
      <c r="AJ41" s="145"/>
      <c r="AK41" s="145"/>
      <c r="AL41" s="145"/>
      <c r="AM41" s="145"/>
      <c r="AN41" s="145"/>
      <c r="AO41" s="145"/>
      <c r="AP41" s="145"/>
      <c r="AQ41" s="145"/>
      <c r="AR41" s="145"/>
      <c r="AS41" s="145"/>
      <c r="AT41" s="145"/>
      <c r="AU41" s="145"/>
      <c r="AV41" s="145"/>
      <c r="AW41" s="145"/>
      <c r="AX41" s="145"/>
      <c r="AY41" s="145"/>
      <c r="AZ41" s="145"/>
      <c r="BA41" s="145"/>
      <c r="BB41" s="145"/>
      <c r="BC41" s="145"/>
      <c r="BD41" s="145"/>
      <c r="BE41" s="145"/>
      <c r="BF41" s="145"/>
      <c r="BG41" s="145"/>
      <c r="BH41" s="145"/>
    </row>
    <row r="42" spans="1:60" ht="40.799999999999997" x14ac:dyDescent="0.25">
      <c r="A42" s="167">
        <v>16</v>
      </c>
      <c r="B42" s="168" t="s">
        <v>859</v>
      </c>
      <c r="C42" s="175" t="s">
        <v>860</v>
      </c>
      <c r="D42" s="169" t="s">
        <v>301</v>
      </c>
      <c r="E42" s="170">
        <v>-1</v>
      </c>
      <c r="F42" s="171">
        <v>9972.2900000000009</v>
      </c>
      <c r="G42" s="171">
        <v>-9972.2900000000009</v>
      </c>
      <c r="H42" s="171">
        <v>0</v>
      </c>
      <c r="I42" s="171">
        <v>0</v>
      </c>
      <c r="J42" s="171">
        <v>9972.2900000000009</v>
      </c>
      <c r="K42" s="171">
        <v>-9972.2900000000009</v>
      </c>
      <c r="L42" s="171">
        <v>21</v>
      </c>
      <c r="M42" s="171">
        <v>-12066.4709</v>
      </c>
      <c r="N42" s="170">
        <v>4.99E-2</v>
      </c>
      <c r="O42" s="170">
        <v>-4.99E-2</v>
      </c>
      <c r="P42" s="170">
        <v>0</v>
      </c>
      <c r="Q42" s="170">
        <v>0</v>
      </c>
      <c r="R42" s="171"/>
      <c r="S42" s="171" t="s">
        <v>287</v>
      </c>
      <c r="T42" s="172" t="s">
        <v>802</v>
      </c>
      <c r="U42" s="151">
        <v>0</v>
      </c>
      <c r="V42" s="151">
        <v>0</v>
      </c>
      <c r="W42" s="151"/>
      <c r="X42" s="151" t="s">
        <v>289</v>
      </c>
      <c r="Y42" s="151" t="s">
        <v>290</v>
      </c>
      <c r="Z42" s="145"/>
      <c r="AA42" s="145"/>
      <c r="AB42" s="145"/>
      <c r="AC42" s="145"/>
      <c r="AD42" s="145"/>
      <c r="AE42" s="145"/>
      <c r="AF42" s="145"/>
      <c r="AG42" s="145" t="s">
        <v>353</v>
      </c>
      <c r="AH42" s="145"/>
      <c r="AI42" s="145"/>
      <c r="AJ42" s="145"/>
      <c r="AK42" s="145"/>
      <c r="AL42" s="145"/>
      <c r="AM42" s="145"/>
      <c r="AN42" s="145"/>
      <c r="AO42" s="145"/>
      <c r="AP42" s="145"/>
      <c r="AQ42" s="145"/>
      <c r="AR42" s="145"/>
      <c r="AS42" s="145"/>
      <c r="AT42" s="145"/>
      <c r="AU42" s="145"/>
      <c r="AV42" s="145"/>
      <c r="AW42" s="145"/>
      <c r="AX42" s="145"/>
      <c r="AY42" s="145"/>
      <c r="AZ42" s="145"/>
      <c r="BA42" s="145"/>
      <c r="BB42" s="145"/>
      <c r="BC42" s="145"/>
      <c r="BD42" s="145"/>
      <c r="BE42" s="145"/>
      <c r="BF42" s="145"/>
      <c r="BG42" s="145"/>
      <c r="BH42" s="145"/>
    </row>
    <row r="43" spans="1:60" outlineLevel="1" x14ac:dyDescent="0.25">
      <c r="A43" s="148"/>
      <c r="B43" s="149"/>
      <c r="C43" s="240" t="s">
        <v>861</v>
      </c>
      <c r="D43" s="241"/>
      <c r="E43" s="241"/>
      <c r="F43" s="241"/>
      <c r="G43" s="241"/>
      <c r="H43" s="151"/>
      <c r="I43" s="151"/>
      <c r="J43" s="151"/>
      <c r="K43" s="151"/>
      <c r="L43" s="151"/>
      <c r="M43" s="151"/>
      <c r="N43" s="150"/>
      <c r="O43" s="150"/>
      <c r="P43" s="150"/>
      <c r="Q43" s="150"/>
      <c r="R43" s="151"/>
      <c r="S43" s="151"/>
      <c r="T43" s="151"/>
      <c r="U43" s="151"/>
      <c r="V43" s="151"/>
      <c r="W43" s="151"/>
      <c r="X43" s="151"/>
      <c r="Y43" s="151"/>
      <c r="Z43" s="145"/>
      <c r="AA43" s="145"/>
      <c r="AB43" s="145"/>
      <c r="AC43" s="145"/>
      <c r="AD43" s="145"/>
      <c r="AE43" s="145"/>
      <c r="AF43" s="145"/>
      <c r="AG43" s="145" t="s">
        <v>293</v>
      </c>
      <c r="AH43" s="145"/>
      <c r="AI43" s="145"/>
      <c r="AJ43" s="145"/>
      <c r="AK43" s="145"/>
      <c r="AL43" s="145"/>
      <c r="AM43" s="145"/>
      <c r="AN43" s="145"/>
      <c r="AO43" s="145"/>
      <c r="AP43" s="145"/>
      <c r="AQ43" s="145"/>
      <c r="AR43" s="145"/>
      <c r="AS43" s="145"/>
      <c r="AT43" s="145"/>
      <c r="AU43" s="145"/>
      <c r="AV43" s="145"/>
      <c r="AW43" s="145"/>
      <c r="AX43" s="145"/>
      <c r="AY43" s="145"/>
      <c r="AZ43" s="145"/>
      <c r="BA43" s="145"/>
      <c r="BB43" s="145"/>
      <c r="BC43" s="145"/>
      <c r="BD43" s="145"/>
      <c r="BE43" s="145"/>
      <c r="BF43" s="145"/>
      <c r="BG43" s="145"/>
      <c r="BH43" s="145"/>
    </row>
    <row r="44" spans="1:60" ht="20.399999999999999" x14ac:dyDescent="0.25">
      <c r="A44" s="167">
        <v>17</v>
      </c>
      <c r="B44" s="168" t="s">
        <v>862</v>
      </c>
      <c r="C44" s="175" t="s">
        <v>863</v>
      </c>
      <c r="D44" s="169" t="s">
        <v>306</v>
      </c>
      <c r="E44" s="170">
        <v>-6</v>
      </c>
      <c r="F44" s="171">
        <v>1435.84</v>
      </c>
      <c r="G44" s="171">
        <v>-8615.0400000000009</v>
      </c>
      <c r="H44" s="171">
        <v>0</v>
      </c>
      <c r="I44" s="171">
        <v>0</v>
      </c>
      <c r="J44" s="171">
        <v>1435.84</v>
      </c>
      <c r="K44" s="171">
        <v>-8615.0399999999991</v>
      </c>
      <c r="L44" s="171">
        <v>21</v>
      </c>
      <c r="M44" s="171">
        <v>-10424.198400000001</v>
      </c>
      <c r="N44" s="170">
        <v>0</v>
      </c>
      <c r="O44" s="170">
        <v>0</v>
      </c>
      <c r="P44" s="170">
        <v>0</v>
      </c>
      <c r="Q44" s="170">
        <v>0</v>
      </c>
      <c r="R44" s="171"/>
      <c r="S44" s="171" t="s">
        <v>287</v>
      </c>
      <c r="T44" s="172" t="s">
        <v>802</v>
      </c>
      <c r="U44" s="151">
        <v>0</v>
      </c>
      <c r="V44" s="151">
        <v>0</v>
      </c>
      <c r="W44" s="151"/>
      <c r="X44" s="151" t="s">
        <v>289</v>
      </c>
      <c r="Y44" s="151" t="s">
        <v>290</v>
      </c>
      <c r="Z44" s="145"/>
      <c r="AA44" s="145"/>
      <c r="AB44" s="145"/>
      <c r="AC44" s="145"/>
      <c r="AD44" s="145"/>
      <c r="AE44" s="145"/>
      <c r="AF44" s="145"/>
      <c r="AG44" s="145" t="s">
        <v>353</v>
      </c>
      <c r="AH44" s="145"/>
      <c r="AI44" s="145"/>
      <c r="AJ44" s="145"/>
      <c r="AK44" s="145"/>
      <c r="AL44" s="145"/>
      <c r="AM44" s="145"/>
      <c r="AN44" s="145"/>
      <c r="AO44" s="145"/>
      <c r="AP44" s="145"/>
      <c r="AQ44" s="145"/>
      <c r="AR44" s="145"/>
      <c r="AS44" s="145"/>
      <c r="AT44" s="145"/>
      <c r="AU44" s="145"/>
      <c r="AV44" s="145"/>
      <c r="AW44" s="145"/>
      <c r="AX44" s="145"/>
      <c r="AY44" s="145"/>
      <c r="AZ44" s="145"/>
      <c r="BA44" s="145"/>
      <c r="BB44" s="145"/>
      <c r="BC44" s="145"/>
      <c r="BD44" s="145"/>
      <c r="BE44" s="145"/>
      <c r="BF44" s="145"/>
      <c r="BG44" s="145"/>
      <c r="BH44" s="145"/>
    </row>
    <row r="45" spans="1:60" outlineLevel="1" x14ac:dyDescent="0.25">
      <c r="A45" s="148"/>
      <c r="B45" s="149"/>
      <c r="C45" s="240" t="s">
        <v>864</v>
      </c>
      <c r="D45" s="241"/>
      <c r="E45" s="241"/>
      <c r="F45" s="241"/>
      <c r="G45" s="241"/>
      <c r="H45" s="151"/>
      <c r="I45" s="151"/>
      <c r="J45" s="151"/>
      <c r="K45" s="151"/>
      <c r="L45" s="151"/>
      <c r="M45" s="151"/>
      <c r="N45" s="150"/>
      <c r="O45" s="150"/>
      <c r="P45" s="150"/>
      <c r="Q45" s="150"/>
      <c r="R45" s="151"/>
      <c r="S45" s="151"/>
      <c r="T45" s="151"/>
      <c r="U45" s="151"/>
      <c r="V45" s="151"/>
      <c r="W45" s="151"/>
      <c r="X45" s="151"/>
      <c r="Y45" s="151"/>
      <c r="Z45" s="145"/>
      <c r="AA45" s="145"/>
      <c r="AB45" s="145"/>
      <c r="AC45" s="145"/>
      <c r="AD45" s="145"/>
      <c r="AE45" s="145"/>
      <c r="AF45" s="145"/>
      <c r="AG45" s="145" t="s">
        <v>293</v>
      </c>
      <c r="AH45" s="145"/>
      <c r="AI45" s="145"/>
      <c r="AJ45" s="145"/>
      <c r="AK45" s="145"/>
      <c r="AL45" s="145"/>
      <c r="AM45" s="145"/>
      <c r="AN45" s="145"/>
      <c r="AO45" s="145"/>
      <c r="AP45" s="145"/>
      <c r="AQ45" s="145"/>
      <c r="AR45" s="145"/>
      <c r="AS45" s="145"/>
      <c r="AT45" s="145"/>
      <c r="AU45" s="145"/>
      <c r="AV45" s="145"/>
      <c r="AW45" s="145"/>
      <c r="AX45" s="145"/>
      <c r="AY45" s="145"/>
      <c r="AZ45" s="145"/>
      <c r="BA45" s="145"/>
      <c r="BB45" s="145"/>
      <c r="BC45" s="145"/>
      <c r="BD45" s="145"/>
      <c r="BE45" s="145"/>
      <c r="BF45" s="145"/>
      <c r="BG45" s="145"/>
      <c r="BH45" s="145"/>
    </row>
    <row r="46" spans="1:60" x14ac:dyDescent="0.25">
      <c r="A46" s="167">
        <v>18</v>
      </c>
      <c r="B46" s="168" t="s">
        <v>865</v>
      </c>
      <c r="C46" s="175" t="s">
        <v>866</v>
      </c>
      <c r="D46" s="169" t="s">
        <v>306</v>
      </c>
      <c r="E46" s="170">
        <v>-6</v>
      </c>
      <c r="F46" s="171">
        <v>1991.39</v>
      </c>
      <c r="G46" s="171">
        <v>-11948.34</v>
      </c>
      <c r="H46" s="171">
        <v>1991.39</v>
      </c>
      <c r="I46" s="171">
        <v>-11948.34</v>
      </c>
      <c r="J46" s="171">
        <v>0</v>
      </c>
      <c r="K46" s="171">
        <v>0</v>
      </c>
      <c r="L46" s="171">
        <v>21</v>
      </c>
      <c r="M46" s="171">
        <v>-14457.491400000001</v>
      </c>
      <c r="N46" s="170">
        <v>0</v>
      </c>
      <c r="O46" s="170">
        <v>0</v>
      </c>
      <c r="P46" s="170">
        <v>0</v>
      </c>
      <c r="Q46" s="170">
        <v>0</v>
      </c>
      <c r="R46" s="171"/>
      <c r="S46" s="171" t="s">
        <v>287</v>
      </c>
      <c r="T46" s="172" t="s">
        <v>802</v>
      </c>
      <c r="U46" s="151">
        <v>0</v>
      </c>
      <c r="V46" s="151">
        <v>0</v>
      </c>
      <c r="W46" s="151"/>
      <c r="X46" s="151" t="s">
        <v>431</v>
      </c>
      <c r="Y46" s="151" t="s">
        <v>290</v>
      </c>
      <c r="Z46" s="145"/>
      <c r="AA46" s="145"/>
      <c r="AB46" s="145"/>
      <c r="AC46" s="145"/>
      <c r="AD46" s="145"/>
      <c r="AE46" s="145"/>
      <c r="AF46" s="145"/>
      <c r="AG46" s="145" t="s">
        <v>473</v>
      </c>
      <c r="AH46" s="145"/>
      <c r="AI46" s="145"/>
      <c r="AJ46" s="145"/>
      <c r="AK46" s="145"/>
      <c r="AL46" s="145"/>
      <c r="AM46" s="145"/>
      <c r="AN46" s="145"/>
      <c r="AO46" s="145"/>
      <c r="AP46" s="145"/>
      <c r="AQ46" s="145"/>
      <c r="AR46" s="145"/>
      <c r="AS46" s="145"/>
      <c r="AT46" s="145"/>
      <c r="AU46" s="145"/>
      <c r="AV46" s="145"/>
      <c r="AW46" s="145"/>
      <c r="AX46" s="145"/>
      <c r="AY46" s="145"/>
      <c r="AZ46" s="145"/>
      <c r="BA46" s="145"/>
      <c r="BB46" s="145"/>
      <c r="BC46" s="145"/>
      <c r="BD46" s="145"/>
      <c r="BE46" s="145"/>
      <c r="BF46" s="145"/>
      <c r="BG46" s="145"/>
      <c r="BH46" s="145"/>
    </row>
    <row r="47" spans="1:60" outlineLevel="1" x14ac:dyDescent="0.25">
      <c r="A47" s="148"/>
      <c r="B47" s="149"/>
      <c r="C47" s="240" t="s">
        <v>867</v>
      </c>
      <c r="D47" s="241"/>
      <c r="E47" s="241"/>
      <c r="F47" s="241"/>
      <c r="G47" s="241"/>
      <c r="H47" s="151"/>
      <c r="I47" s="151"/>
      <c r="J47" s="151"/>
      <c r="K47" s="151"/>
      <c r="L47" s="151"/>
      <c r="M47" s="151"/>
      <c r="N47" s="150"/>
      <c r="O47" s="150"/>
      <c r="P47" s="150"/>
      <c r="Q47" s="150"/>
      <c r="R47" s="151"/>
      <c r="S47" s="151"/>
      <c r="T47" s="151"/>
      <c r="U47" s="151"/>
      <c r="V47" s="151"/>
      <c r="W47" s="151"/>
      <c r="X47" s="151"/>
      <c r="Y47" s="151"/>
      <c r="Z47" s="145"/>
      <c r="AA47" s="145"/>
      <c r="AB47" s="145"/>
      <c r="AC47" s="145"/>
      <c r="AD47" s="145"/>
      <c r="AE47" s="145"/>
      <c r="AF47" s="145"/>
      <c r="AG47" s="145" t="s">
        <v>293</v>
      </c>
      <c r="AH47" s="145"/>
      <c r="AI47" s="145"/>
      <c r="AJ47" s="145"/>
      <c r="AK47" s="145"/>
      <c r="AL47" s="145"/>
      <c r="AM47" s="145"/>
      <c r="AN47" s="145"/>
      <c r="AO47" s="145"/>
      <c r="AP47" s="145"/>
      <c r="AQ47" s="145"/>
      <c r="AR47" s="145"/>
      <c r="AS47" s="145"/>
      <c r="AT47" s="145"/>
      <c r="AU47" s="145"/>
      <c r="AV47" s="145"/>
      <c r="AW47" s="145"/>
      <c r="AX47" s="145"/>
      <c r="AY47" s="145"/>
      <c r="AZ47" s="145"/>
      <c r="BA47" s="145"/>
      <c r="BB47" s="145"/>
      <c r="BC47" s="145"/>
      <c r="BD47" s="145"/>
      <c r="BE47" s="145"/>
      <c r="BF47" s="145"/>
      <c r="BG47" s="145"/>
      <c r="BH47" s="145"/>
    </row>
    <row r="48" spans="1:60" ht="30.6" x14ac:dyDescent="0.25">
      <c r="A48" s="167">
        <v>19</v>
      </c>
      <c r="B48" s="168" t="s">
        <v>868</v>
      </c>
      <c r="C48" s="175" t="s">
        <v>869</v>
      </c>
      <c r="D48" s="169" t="s">
        <v>286</v>
      </c>
      <c r="E48" s="170">
        <v>-0.25863000000000003</v>
      </c>
      <c r="F48" s="171">
        <v>12560</v>
      </c>
      <c r="G48" s="171">
        <v>-3248.39</v>
      </c>
      <c r="H48" s="171">
        <v>0</v>
      </c>
      <c r="I48" s="171">
        <v>0</v>
      </c>
      <c r="J48" s="171">
        <v>12560</v>
      </c>
      <c r="K48" s="171">
        <v>-3248.3928000000005</v>
      </c>
      <c r="L48" s="171">
        <v>21</v>
      </c>
      <c r="M48" s="171">
        <v>-3930.5518999999999</v>
      </c>
      <c r="N48" s="170">
        <v>0</v>
      </c>
      <c r="O48" s="170">
        <v>0</v>
      </c>
      <c r="P48" s="170">
        <v>0</v>
      </c>
      <c r="Q48" s="170">
        <v>0</v>
      </c>
      <c r="R48" s="171"/>
      <c r="S48" s="171" t="s">
        <v>287</v>
      </c>
      <c r="T48" s="172" t="s">
        <v>802</v>
      </c>
      <c r="U48" s="151">
        <v>2.71</v>
      </c>
      <c r="V48" s="151">
        <v>-0.7008873000000001</v>
      </c>
      <c r="W48" s="151"/>
      <c r="X48" s="151" t="s">
        <v>214</v>
      </c>
      <c r="Y48" s="151" t="s">
        <v>290</v>
      </c>
      <c r="Z48" s="145"/>
      <c r="AA48" s="145"/>
      <c r="AB48" s="145"/>
      <c r="AC48" s="145"/>
      <c r="AD48" s="145"/>
      <c r="AE48" s="145"/>
      <c r="AF48" s="145"/>
      <c r="AG48" s="145" t="s">
        <v>347</v>
      </c>
      <c r="AH48" s="145"/>
      <c r="AI48" s="145"/>
      <c r="AJ48" s="145"/>
      <c r="AK48" s="145"/>
      <c r="AL48" s="145"/>
      <c r="AM48" s="145"/>
      <c r="AN48" s="145"/>
      <c r="AO48" s="145"/>
      <c r="AP48" s="145"/>
      <c r="AQ48" s="145"/>
      <c r="AR48" s="145"/>
      <c r="AS48" s="145"/>
      <c r="AT48" s="145"/>
      <c r="AU48" s="145"/>
      <c r="AV48" s="145"/>
      <c r="AW48" s="145"/>
      <c r="AX48" s="145"/>
      <c r="AY48" s="145"/>
      <c r="AZ48" s="145"/>
      <c r="BA48" s="145"/>
      <c r="BB48" s="145"/>
      <c r="BC48" s="145"/>
      <c r="BD48" s="145"/>
      <c r="BE48" s="145"/>
      <c r="BF48" s="145"/>
      <c r="BG48" s="145"/>
      <c r="BH48" s="145"/>
    </row>
    <row r="49" spans="1:60" outlineLevel="1" x14ac:dyDescent="0.25">
      <c r="A49" s="148"/>
      <c r="B49" s="149"/>
      <c r="C49" s="240" t="s">
        <v>870</v>
      </c>
      <c r="D49" s="241"/>
      <c r="E49" s="241"/>
      <c r="F49" s="241"/>
      <c r="G49" s="241"/>
      <c r="H49" s="151"/>
      <c r="I49" s="151"/>
      <c r="J49" s="151"/>
      <c r="K49" s="151"/>
      <c r="L49" s="151"/>
      <c r="M49" s="151"/>
      <c r="N49" s="150"/>
      <c r="O49" s="150"/>
      <c r="P49" s="150"/>
      <c r="Q49" s="150"/>
      <c r="R49" s="151"/>
      <c r="S49" s="151"/>
      <c r="T49" s="151"/>
      <c r="U49" s="151"/>
      <c r="V49" s="151"/>
      <c r="W49" s="151"/>
      <c r="X49" s="151"/>
      <c r="Y49" s="151"/>
      <c r="Z49" s="145"/>
      <c r="AA49" s="145"/>
      <c r="AB49" s="145"/>
      <c r="AC49" s="145"/>
      <c r="AD49" s="145"/>
      <c r="AE49" s="145"/>
      <c r="AF49" s="145"/>
      <c r="AG49" s="145" t="s">
        <v>293</v>
      </c>
      <c r="AH49" s="145"/>
      <c r="AI49" s="145"/>
      <c r="AJ49" s="145"/>
      <c r="AK49" s="145"/>
      <c r="AL49" s="145"/>
      <c r="AM49" s="145"/>
      <c r="AN49" s="145"/>
      <c r="AO49" s="145"/>
      <c r="AP49" s="145"/>
      <c r="AQ49" s="145"/>
      <c r="AR49" s="145"/>
      <c r="AS49" s="145"/>
      <c r="AT49" s="145"/>
      <c r="AU49" s="145"/>
      <c r="AV49" s="145"/>
      <c r="AW49" s="145"/>
      <c r="AX49" s="145"/>
      <c r="AY49" s="145"/>
      <c r="AZ49" s="145"/>
      <c r="BA49" s="145"/>
      <c r="BB49" s="145"/>
      <c r="BC49" s="145"/>
      <c r="BD49" s="145"/>
      <c r="BE49" s="145"/>
      <c r="BF49" s="145"/>
      <c r="BG49" s="145"/>
      <c r="BH49" s="145"/>
    </row>
    <row r="50" spans="1:60" x14ac:dyDescent="0.25">
      <c r="A50" s="3"/>
      <c r="B50" s="4"/>
      <c r="C50" s="177"/>
      <c r="D50" s="6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AE50">
        <v>12</v>
      </c>
      <c r="AF50">
        <v>21</v>
      </c>
      <c r="AG50" t="s">
        <v>268</v>
      </c>
    </row>
    <row r="51" spans="1:60" x14ac:dyDescent="0.25">
      <c r="C51" s="178"/>
      <c r="D51" s="10"/>
      <c r="AG51" t="s">
        <v>391</v>
      </c>
    </row>
    <row r="52" spans="1:60" x14ac:dyDescent="0.25">
      <c r="D52" s="10"/>
    </row>
    <row r="53" spans="1:60" x14ac:dyDescent="0.25">
      <c r="D53" s="10"/>
    </row>
    <row r="54" spans="1:60" x14ac:dyDescent="0.25">
      <c r="D54" s="10"/>
    </row>
    <row r="55" spans="1:60" x14ac:dyDescent="0.25">
      <c r="D55" s="10"/>
    </row>
    <row r="56" spans="1:60" x14ac:dyDescent="0.25">
      <c r="D56" s="10"/>
    </row>
    <row r="57" spans="1:60" x14ac:dyDescent="0.25">
      <c r="D57" s="10"/>
    </row>
    <row r="58" spans="1:60" x14ac:dyDescent="0.25">
      <c r="D58" s="10"/>
    </row>
    <row r="59" spans="1:60" x14ac:dyDescent="0.25">
      <c r="D59" s="10"/>
    </row>
    <row r="60" spans="1:60" x14ac:dyDescent="0.25">
      <c r="D60" s="10"/>
    </row>
    <row r="61" spans="1:60" x14ac:dyDescent="0.25">
      <c r="D61" s="10"/>
    </row>
    <row r="62" spans="1:60" x14ac:dyDescent="0.25">
      <c r="D62" s="10"/>
    </row>
    <row r="63" spans="1:60" x14ac:dyDescent="0.25">
      <c r="D63" s="10"/>
    </row>
    <row r="64" spans="1:60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23">
    <mergeCell ref="C12:G12"/>
    <mergeCell ref="A1:G1"/>
    <mergeCell ref="C2:G2"/>
    <mergeCell ref="C3:G3"/>
    <mergeCell ref="C4:G4"/>
    <mergeCell ref="C10:G10"/>
    <mergeCell ref="C39:G39"/>
    <mergeCell ref="C14:G14"/>
    <mergeCell ref="C16:G16"/>
    <mergeCell ref="C18:G18"/>
    <mergeCell ref="C20:G20"/>
    <mergeCell ref="C24:G24"/>
    <mergeCell ref="C27:G27"/>
    <mergeCell ref="C29:G29"/>
    <mergeCell ref="C31:G31"/>
    <mergeCell ref="C33:G33"/>
    <mergeCell ref="C35:G35"/>
    <mergeCell ref="C37:G37"/>
    <mergeCell ref="C41:G41"/>
    <mergeCell ref="C43:G43"/>
    <mergeCell ref="C45:G45"/>
    <mergeCell ref="C47:G47"/>
    <mergeCell ref="C49:G49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3782E-1A35-44DB-B356-1B6ECEE476C2}">
  <sheetPr>
    <outlinePr summaryBelow="0"/>
  </sheetPr>
  <dimension ref="A1:BH4999"/>
  <sheetViews>
    <sheetView workbookViewId="0">
      <pane ySplit="7" topLeftCell="A17" activePane="bottomLeft" state="frozen"/>
      <selection pane="bottomLeft" activeCell="S14" sqref="S14:T14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87</v>
      </c>
      <c r="C3" s="245" t="s">
        <v>88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89</v>
      </c>
      <c r="C4" s="248" t="s">
        <v>88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242</v>
      </c>
      <c r="C8" s="174" t="s">
        <v>243</v>
      </c>
      <c r="D8" s="157"/>
      <c r="E8" s="158"/>
      <c r="F8" s="159"/>
      <c r="G8" s="159">
        <v>714735.99</v>
      </c>
      <c r="H8" s="159"/>
      <c r="I8" s="159">
        <v>0</v>
      </c>
      <c r="J8" s="159"/>
      <c r="K8" s="159">
        <v>714735.99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20.399999999999999" x14ac:dyDescent="0.25">
      <c r="A9" s="167">
        <v>1</v>
      </c>
      <c r="B9" s="168" t="s">
        <v>871</v>
      </c>
      <c r="C9" s="175" t="s">
        <v>872</v>
      </c>
      <c r="D9" s="169" t="s">
        <v>306</v>
      </c>
      <c r="E9" s="170">
        <v>10.3514</v>
      </c>
      <c r="F9" s="171">
        <v>6000</v>
      </c>
      <c r="G9" s="171">
        <v>62108.4</v>
      </c>
      <c r="H9" s="171">
        <v>0</v>
      </c>
      <c r="I9" s="171">
        <v>0</v>
      </c>
      <c r="J9" s="171">
        <v>6000</v>
      </c>
      <c r="K9" s="171">
        <v>62108.4</v>
      </c>
      <c r="L9" s="171">
        <v>21</v>
      </c>
      <c r="M9" s="171">
        <v>75151.164000000004</v>
      </c>
      <c r="N9" s="170">
        <v>6.4000000000000005E-4</v>
      </c>
      <c r="O9" s="170">
        <v>6.6248960000000008E-3</v>
      </c>
      <c r="P9" s="170">
        <v>0</v>
      </c>
      <c r="Q9" s="170">
        <v>0</v>
      </c>
      <c r="R9" s="171"/>
      <c r="S9" s="171" t="s">
        <v>287</v>
      </c>
      <c r="T9" s="172" t="s">
        <v>802</v>
      </c>
      <c r="U9" s="151">
        <v>0</v>
      </c>
      <c r="V9" s="151">
        <v>0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353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873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outlineLevel="1" x14ac:dyDescent="0.25">
      <c r="A11" s="148"/>
      <c r="B11" s="149"/>
      <c r="C11" s="176" t="s">
        <v>874</v>
      </c>
      <c r="D11" s="152"/>
      <c r="E11" s="153"/>
      <c r="F11" s="151"/>
      <c r="G11" s="151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295</v>
      </c>
      <c r="AH11" s="145">
        <v>0</v>
      </c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2" x14ac:dyDescent="0.25">
      <c r="A12" s="148"/>
      <c r="B12" s="149"/>
      <c r="C12" s="176" t="s">
        <v>875</v>
      </c>
      <c r="D12" s="152"/>
      <c r="E12" s="153"/>
      <c r="F12" s="151"/>
      <c r="G12" s="15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295</v>
      </c>
      <c r="AH12" s="145">
        <v>0</v>
      </c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outlineLevel="2" x14ac:dyDescent="0.25">
      <c r="A13" s="148"/>
      <c r="B13" s="149"/>
      <c r="C13" s="176" t="s">
        <v>876</v>
      </c>
      <c r="D13" s="152"/>
      <c r="E13" s="153">
        <v>10.35</v>
      </c>
      <c r="F13" s="151"/>
      <c r="G13" s="151"/>
      <c r="H13" s="151"/>
      <c r="I13" s="151"/>
      <c r="J13" s="151"/>
      <c r="K13" s="151"/>
      <c r="L13" s="151"/>
      <c r="M13" s="151"/>
      <c r="N13" s="150"/>
      <c r="O13" s="150"/>
      <c r="P13" s="150"/>
      <c r="Q13" s="150"/>
      <c r="R13" s="151"/>
      <c r="S13" s="151"/>
      <c r="T13" s="151"/>
      <c r="U13" s="151"/>
      <c r="V13" s="151"/>
      <c r="W13" s="151"/>
      <c r="X13" s="151"/>
      <c r="Y13" s="151"/>
      <c r="Z13" s="145"/>
      <c r="AA13" s="145"/>
      <c r="AB13" s="145"/>
      <c r="AC13" s="145"/>
      <c r="AD13" s="145"/>
      <c r="AE13" s="145"/>
      <c r="AF13" s="145"/>
      <c r="AG13" s="145" t="s">
        <v>295</v>
      </c>
      <c r="AH13" s="145">
        <v>0</v>
      </c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ht="30.6" x14ac:dyDescent="0.25">
      <c r="A14" s="167">
        <v>2</v>
      </c>
      <c r="B14" s="168" t="s">
        <v>416</v>
      </c>
      <c r="C14" s="175" t="s">
        <v>417</v>
      </c>
      <c r="D14" s="169" t="s">
        <v>306</v>
      </c>
      <c r="E14" s="170">
        <v>1.405</v>
      </c>
      <c r="F14" s="171">
        <v>12516</v>
      </c>
      <c r="G14" s="171">
        <v>17584.98</v>
      </c>
      <c r="H14" s="171">
        <v>0</v>
      </c>
      <c r="I14" s="171">
        <v>0</v>
      </c>
      <c r="J14" s="171">
        <v>12516</v>
      </c>
      <c r="K14" s="171">
        <v>17584.98</v>
      </c>
      <c r="L14" s="171">
        <v>21</v>
      </c>
      <c r="M14" s="171">
        <v>21277.825799999999</v>
      </c>
      <c r="N14" s="170">
        <v>2.7E-4</v>
      </c>
      <c r="O14" s="170">
        <v>3.7935000000000003E-4</v>
      </c>
      <c r="P14" s="170">
        <v>0</v>
      </c>
      <c r="Q14" s="170">
        <v>0</v>
      </c>
      <c r="R14" s="171"/>
      <c r="S14" s="171" t="s">
        <v>287</v>
      </c>
      <c r="T14" s="172" t="s">
        <v>802</v>
      </c>
      <c r="U14" s="151">
        <v>0</v>
      </c>
      <c r="V14" s="151">
        <v>0</v>
      </c>
      <c r="W14" s="151"/>
      <c r="X14" s="151" t="s">
        <v>289</v>
      </c>
      <c r="Y14" s="151" t="s">
        <v>290</v>
      </c>
      <c r="Z14" s="145"/>
      <c r="AA14" s="145"/>
      <c r="AB14" s="145"/>
      <c r="AC14" s="145"/>
      <c r="AD14" s="145"/>
      <c r="AE14" s="145"/>
      <c r="AF14" s="145"/>
      <c r="AG14" s="145" t="s">
        <v>353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outlineLevel="1" x14ac:dyDescent="0.25">
      <c r="A15" s="148"/>
      <c r="B15" s="149"/>
      <c r="C15" s="240" t="s">
        <v>418</v>
      </c>
      <c r="D15" s="241"/>
      <c r="E15" s="241"/>
      <c r="F15" s="241"/>
      <c r="G15" s="241"/>
      <c r="H15" s="151"/>
      <c r="I15" s="151"/>
      <c r="J15" s="151"/>
      <c r="K15" s="151"/>
      <c r="L15" s="151"/>
      <c r="M15" s="151"/>
      <c r="N15" s="150"/>
      <c r="O15" s="150"/>
      <c r="P15" s="150"/>
      <c r="Q15" s="150"/>
      <c r="R15" s="151"/>
      <c r="S15" s="151"/>
      <c r="T15" s="151"/>
      <c r="U15" s="151"/>
      <c r="V15" s="151"/>
      <c r="W15" s="151"/>
      <c r="X15" s="151"/>
      <c r="Y15" s="151"/>
      <c r="Z15" s="145"/>
      <c r="AA15" s="145"/>
      <c r="AB15" s="145"/>
      <c r="AC15" s="145"/>
      <c r="AD15" s="145"/>
      <c r="AE15" s="145"/>
      <c r="AF15" s="145"/>
      <c r="AG15" s="145" t="s">
        <v>293</v>
      </c>
      <c r="AH15" s="145"/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outlineLevel="2" x14ac:dyDescent="0.25">
      <c r="A16" s="148"/>
      <c r="B16" s="149"/>
      <c r="C16" s="242" t="s">
        <v>877</v>
      </c>
      <c r="D16" s="243"/>
      <c r="E16" s="243"/>
      <c r="F16" s="243"/>
      <c r="G16" s="243"/>
      <c r="H16" s="151"/>
      <c r="I16" s="151"/>
      <c r="J16" s="151"/>
      <c r="K16" s="151"/>
      <c r="L16" s="151"/>
      <c r="M16" s="151"/>
      <c r="N16" s="150"/>
      <c r="O16" s="150"/>
      <c r="P16" s="150"/>
      <c r="Q16" s="150"/>
      <c r="R16" s="151"/>
      <c r="S16" s="151"/>
      <c r="T16" s="151"/>
      <c r="U16" s="151"/>
      <c r="V16" s="151"/>
      <c r="W16" s="151"/>
      <c r="X16" s="151"/>
      <c r="Y16" s="151"/>
      <c r="Z16" s="145"/>
      <c r="AA16" s="145"/>
      <c r="AB16" s="145"/>
      <c r="AC16" s="145"/>
      <c r="AD16" s="145"/>
      <c r="AE16" s="145"/>
      <c r="AF16" s="145"/>
      <c r="AG16" s="145" t="s">
        <v>293</v>
      </c>
      <c r="AH16" s="145"/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outlineLevel="1" x14ac:dyDescent="0.25">
      <c r="A17" s="148"/>
      <c r="B17" s="149"/>
      <c r="C17" s="176" t="s">
        <v>878</v>
      </c>
      <c r="D17" s="152"/>
      <c r="E17" s="153"/>
      <c r="F17" s="151"/>
      <c r="G17" s="151"/>
      <c r="H17" s="151"/>
      <c r="I17" s="151"/>
      <c r="J17" s="151"/>
      <c r="K17" s="151"/>
      <c r="L17" s="151"/>
      <c r="M17" s="151"/>
      <c r="N17" s="150"/>
      <c r="O17" s="150"/>
      <c r="P17" s="150"/>
      <c r="Q17" s="150"/>
      <c r="R17" s="151"/>
      <c r="S17" s="151"/>
      <c r="T17" s="151"/>
      <c r="U17" s="151"/>
      <c r="V17" s="151"/>
      <c r="W17" s="151"/>
      <c r="X17" s="151"/>
      <c r="Y17" s="151"/>
      <c r="Z17" s="145"/>
      <c r="AA17" s="145"/>
      <c r="AB17" s="145"/>
      <c r="AC17" s="145"/>
      <c r="AD17" s="145"/>
      <c r="AE17" s="145"/>
      <c r="AF17" s="145"/>
      <c r="AG17" s="145" t="s">
        <v>295</v>
      </c>
      <c r="AH17" s="145">
        <v>0</v>
      </c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outlineLevel="2" x14ac:dyDescent="0.25">
      <c r="A18" s="148"/>
      <c r="B18" s="149"/>
      <c r="C18" s="176" t="s">
        <v>879</v>
      </c>
      <c r="D18" s="152"/>
      <c r="E18" s="153"/>
      <c r="F18" s="151"/>
      <c r="G18" s="151"/>
      <c r="H18" s="151"/>
      <c r="I18" s="151"/>
      <c r="J18" s="151"/>
      <c r="K18" s="151"/>
      <c r="L18" s="151"/>
      <c r="M18" s="151"/>
      <c r="N18" s="150"/>
      <c r="O18" s="150"/>
      <c r="P18" s="150"/>
      <c r="Q18" s="150"/>
      <c r="R18" s="151"/>
      <c r="S18" s="151"/>
      <c r="T18" s="151"/>
      <c r="U18" s="151"/>
      <c r="V18" s="151"/>
      <c r="W18" s="151"/>
      <c r="X18" s="151"/>
      <c r="Y18" s="151"/>
      <c r="Z18" s="145"/>
      <c r="AA18" s="145"/>
      <c r="AB18" s="145"/>
      <c r="AC18" s="145"/>
      <c r="AD18" s="145"/>
      <c r="AE18" s="145"/>
      <c r="AF18" s="145"/>
      <c r="AG18" s="145" t="s">
        <v>295</v>
      </c>
      <c r="AH18" s="145">
        <v>0</v>
      </c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outlineLevel="2" x14ac:dyDescent="0.25">
      <c r="A19" s="148"/>
      <c r="B19" s="149"/>
      <c r="C19" s="176" t="s">
        <v>880</v>
      </c>
      <c r="D19" s="152"/>
      <c r="E19" s="153">
        <v>1.41</v>
      </c>
      <c r="F19" s="151"/>
      <c r="G19" s="151"/>
      <c r="H19" s="151"/>
      <c r="I19" s="151"/>
      <c r="J19" s="151"/>
      <c r="K19" s="151"/>
      <c r="L19" s="151"/>
      <c r="M19" s="151"/>
      <c r="N19" s="150"/>
      <c r="O19" s="150"/>
      <c r="P19" s="150"/>
      <c r="Q19" s="150"/>
      <c r="R19" s="151"/>
      <c r="S19" s="151"/>
      <c r="T19" s="151"/>
      <c r="U19" s="151"/>
      <c r="V19" s="151"/>
      <c r="W19" s="151"/>
      <c r="X19" s="151"/>
      <c r="Y19" s="151"/>
      <c r="Z19" s="145"/>
      <c r="AA19" s="145"/>
      <c r="AB19" s="145"/>
      <c r="AC19" s="145"/>
      <c r="AD19" s="145"/>
      <c r="AE19" s="145"/>
      <c r="AF19" s="145"/>
      <c r="AG19" s="145" t="s">
        <v>295</v>
      </c>
      <c r="AH19" s="145">
        <v>0</v>
      </c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ht="40.799999999999997" x14ac:dyDescent="0.25">
      <c r="A20" s="167">
        <v>3</v>
      </c>
      <c r="B20" s="168" t="s">
        <v>881</v>
      </c>
      <c r="C20" s="175" t="s">
        <v>882</v>
      </c>
      <c r="D20" s="169" t="s">
        <v>306</v>
      </c>
      <c r="E20" s="170">
        <v>202.60900000000001</v>
      </c>
      <c r="F20" s="171">
        <v>1078</v>
      </c>
      <c r="G20" s="171">
        <v>218412.5</v>
      </c>
      <c r="H20" s="171">
        <v>0</v>
      </c>
      <c r="I20" s="171">
        <v>0</v>
      </c>
      <c r="J20" s="171">
        <v>1078</v>
      </c>
      <c r="K20" s="171">
        <v>218412.50200000001</v>
      </c>
      <c r="L20" s="171">
        <v>21</v>
      </c>
      <c r="M20" s="171">
        <v>264279.125</v>
      </c>
      <c r="N20" s="170">
        <v>2.7E-4</v>
      </c>
      <c r="O20" s="170">
        <v>5.4704430000000005E-2</v>
      </c>
      <c r="P20" s="170">
        <v>0</v>
      </c>
      <c r="Q20" s="170">
        <v>0</v>
      </c>
      <c r="R20" s="171"/>
      <c r="S20" s="171" t="s">
        <v>334</v>
      </c>
      <c r="T20" s="172" t="s">
        <v>352</v>
      </c>
      <c r="U20" s="151">
        <v>0</v>
      </c>
      <c r="V20" s="151">
        <v>0</v>
      </c>
      <c r="W20" s="151"/>
      <c r="X20" s="151" t="s">
        <v>289</v>
      </c>
      <c r="Y20" s="151" t="s">
        <v>290</v>
      </c>
      <c r="Z20" s="145"/>
      <c r="AA20" s="145"/>
      <c r="AB20" s="145"/>
      <c r="AC20" s="145"/>
      <c r="AD20" s="145"/>
      <c r="AE20" s="145"/>
      <c r="AF20" s="145"/>
      <c r="AG20" s="145" t="s">
        <v>353</v>
      </c>
      <c r="AH20" s="145"/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outlineLevel="1" x14ac:dyDescent="0.25">
      <c r="A21" s="148"/>
      <c r="B21" s="149"/>
      <c r="C21" s="240" t="s">
        <v>357</v>
      </c>
      <c r="D21" s="241"/>
      <c r="E21" s="241"/>
      <c r="F21" s="241"/>
      <c r="G21" s="241"/>
      <c r="H21" s="151"/>
      <c r="I21" s="151"/>
      <c r="J21" s="151"/>
      <c r="K21" s="151"/>
      <c r="L21" s="151"/>
      <c r="M21" s="151"/>
      <c r="N21" s="150"/>
      <c r="O21" s="150"/>
      <c r="P21" s="150"/>
      <c r="Q21" s="150"/>
      <c r="R21" s="151"/>
      <c r="S21" s="151"/>
      <c r="T21" s="151"/>
      <c r="U21" s="151"/>
      <c r="V21" s="151"/>
      <c r="W21" s="151"/>
      <c r="X21" s="151"/>
      <c r="Y21" s="151"/>
      <c r="Z21" s="145"/>
      <c r="AA21" s="145"/>
      <c r="AB21" s="145"/>
      <c r="AC21" s="145"/>
      <c r="AD21" s="145"/>
      <c r="AE21" s="145"/>
      <c r="AF21" s="145"/>
      <c r="AG21" s="145" t="s">
        <v>293</v>
      </c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outlineLevel="1" x14ac:dyDescent="0.25">
      <c r="A22" s="148"/>
      <c r="B22" s="149"/>
      <c r="C22" s="176" t="s">
        <v>879</v>
      </c>
      <c r="D22" s="152"/>
      <c r="E22" s="153"/>
      <c r="F22" s="151"/>
      <c r="G22" s="151"/>
      <c r="H22" s="151"/>
      <c r="I22" s="151"/>
      <c r="J22" s="151"/>
      <c r="K22" s="151"/>
      <c r="L22" s="151"/>
      <c r="M22" s="151"/>
      <c r="N22" s="150"/>
      <c r="O22" s="150"/>
      <c r="P22" s="150"/>
      <c r="Q22" s="150"/>
      <c r="R22" s="151"/>
      <c r="S22" s="151"/>
      <c r="T22" s="151"/>
      <c r="U22" s="151"/>
      <c r="V22" s="151"/>
      <c r="W22" s="151"/>
      <c r="X22" s="151"/>
      <c r="Y22" s="151"/>
      <c r="Z22" s="145"/>
      <c r="AA22" s="145"/>
      <c r="AB22" s="145"/>
      <c r="AC22" s="145"/>
      <c r="AD22" s="145"/>
      <c r="AE22" s="145"/>
      <c r="AF22" s="145"/>
      <c r="AG22" s="145" t="s">
        <v>295</v>
      </c>
      <c r="AH22" s="145">
        <v>0</v>
      </c>
      <c r="AI22" s="145"/>
      <c r="AJ22" s="145"/>
      <c r="AK22" s="145"/>
      <c r="AL22" s="145"/>
      <c r="AM22" s="145"/>
      <c r="AN22" s="145"/>
      <c r="AO22" s="145"/>
      <c r="AP22" s="145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  <c r="BB22" s="145"/>
      <c r="BC22" s="145"/>
      <c r="BD22" s="145"/>
      <c r="BE22" s="145"/>
      <c r="BF22" s="145"/>
      <c r="BG22" s="145"/>
      <c r="BH22" s="145"/>
    </row>
    <row r="23" spans="1:60" outlineLevel="2" x14ac:dyDescent="0.25">
      <c r="A23" s="148"/>
      <c r="B23" s="149"/>
      <c r="C23" s="176" t="s">
        <v>883</v>
      </c>
      <c r="D23" s="152"/>
      <c r="E23" s="153">
        <v>202.60900000000001</v>
      </c>
      <c r="F23" s="151"/>
      <c r="G23" s="151"/>
      <c r="H23" s="151"/>
      <c r="I23" s="151"/>
      <c r="J23" s="151"/>
      <c r="K23" s="151"/>
      <c r="L23" s="151"/>
      <c r="M23" s="151"/>
      <c r="N23" s="150"/>
      <c r="O23" s="150"/>
      <c r="P23" s="150"/>
      <c r="Q23" s="150"/>
      <c r="R23" s="151"/>
      <c r="S23" s="151"/>
      <c r="T23" s="151"/>
      <c r="U23" s="151"/>
      <c r="V23" s="151"/>
      <c r="W23" s="151"/>
      <c r="X23" s="151"/>
      <c r="Y23" s="151"/>
      <c r="Z23" s="145"/>
      <c r="AA23" s="145"/>
      <c r="AB23" s="145"/>
      <c r="AC23" s="145"/>
      <c r="AD23" s="145"/>
      <c r="AE23" s="145"/>
      <c r="AF23" s="145"/>
      <c r="AG23" s="145" t="s">
        <v>295</v>
      </c>
      <c r="AH23" s="145">
        <v>0</v>
      </c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ht="40.799999999999997" x14ac:dyDescent="0.25">
      <c r="A24" s="167">
        <v>4</v>
      </c>
      <c r="B24" s="168" t="s">
        <v>884</v>
      </c>
      <c r="C24" s="175" t="s">
        <v>885</v>
      </c>
      <c r="D24" s="169" t="s">
        <v>306</v>
      </c>
      <c r="E24" s="170">
        <v>25.26239</v>
      </c>
      <c r="F24" s="171">
        <v>4650</v>
      </c>
      <c r="G24" s="171">
        <v>117470.11</v>
      </c>
      <c r="H24" s="171">
        <v>0</v>
      </c>
      <c r="I24" s="171">
        <v>0</v>
      </c>
      <c r="J24" s="171">
        <v>4650</v>
      </c>
      <c r="K24" s="171">
        <v>117470.11350000001</v>
      </c>
      <c r="L24" s="171">
        <v>21</v>
      </c>
      <c r="M24" s="171">
        <v>142138.83309999999</v>
      </c>
      <c r="N24" s="170">
        <v>2.7E-4</v>
      </c>
      <c r="O24" s="170">
        <v>6.8208453000000004E-3</v>
      </c>
      <c r="P24" s="170">
        <v>0</v>
      </c>
      <c r="Q24" s="170">
        <v>0</v>
      </c>
      <c r="R24" s="171"/>
      <c r="S24" s="171" t="s">
        <v>334</v>
      </c>
      <c r="T24" s="172" t="s">
        <v>352</v>
      </c>
      <c r="U24" s="151">
        <v>0</v>
      </c>
      <c r="V24" s="151">
        <v>0</v>
      </c>
      <c r="W24" s="151"/>
      <c r="X24" s="151" t="s">
        <v>289</v>
      </c>
      <c r="Y24" s="151" t="s">
        <v>290</v>
      </c>
      <c r="Z24" s="145"/>
      <c r="AA24" s="145"/>
      <c r="AB24" s="145"/>
      <c r="AC24" s="145"/>
      <c r="AD24" s="145"/>
      <c r="AE24" s="145"/>
      <c r="AF24" s="145"/>
      <c r="AG24" s="145" t="s">
        <v>353</v>
      </c>
      <c r="AH24" s="145"/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</row>
    <row r="25" spans="1:60" outlineLevel="1" x14ac:dyDescent="0.25">
      <c r="A25" s="148"/>
      <c r="B25" s="149"/>
      <c r="C25" s="240" t="s">
        <v>357</v>
      </c>
      <c r="D25" s="241"/>
      <c r="E25" s="241"/>
      <c r="F25" s="241"/>
      <c r="G25" s="241"/>
      <c r="H25" s="151"/>
      <c r="I25" s="151"/>
      <c r="J25" s="151"/>
      <c r="K25" s="151"/>
      <c r="L25" s="151"/>
      <c r="M25" s="151"/>
      <c r="N25" s="150"/>
      <c r="O25" s="150"/>
      <c r="P25" s="150"/>
      <c r="Q25" s="150"/>
      <c r="R25" s="151"/>
      <c r="S25" s="151"/>
      <c r="T25" s="151"/>
      <c r="U25" s="151"/>
      <c r="V25" s="151"/>
      <c r="W25" s="151"/>
      <c r="X25" s="151"/>
      <c r="Y25" s="151"/>
      <c r="Z25" s="145"/>
      <c r="AA25" s="145"/>
      <c r="AB25" s="145"/>
      <c r="AC25" s="145"/>
      <c r="AD25" s="145"/>
      <c r="AE25" s="145"/>
      <c r="AF25" s="145"/>
      <c r="AG25" s="145" t="s">
        <v>293</v>
      </c>
      <c r="AH25" s="145"/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  <c r="BB25" s="145"/>
      <c r="BC25" s="145"/>
      <c r="BD25" s="145"/>
      <c r="BE25" s="145"/>
      <c r="BF25" s="145"/>
      <c r="BG25" s="145"/>
      <c r="BH25" s="145"/>
    </row>
    <row r="26" spans="1:60" outlineLevel="1" x14ac:dyDescent="0.25">
      <c r="A26" s="148"/>
      <c r="B26" s="149"/>
      <c r="C26" s="176" t="s">
        <v>886</v>
      </c>
      <c r="D26" s="152"/>
      <c r="E26" s="153">
        <v>25.26239</v>
      </c>
      <c r="F26" s="151"/>
      <c r="G26" s="151"/>
      <c r="H26" s="151"/>
      <c r="I26" s="151"/>
      <c r="J26" s="151"/>
      <c r="K26" s="151"/>
      <c r="L26" s="151"/>
      <c r="M26" s="151"/>
      <c r="N26" s="150"/>
      <c r="O26" s="150"/>
      <c r="P26" s="150"/>
      <c r="Q26" s="150"/>
      <c r="R26" s="151"/>
      <c r="S26" s="151"/>
      <c r="T26" s="151"/>
      <c r="U26" s="151"/>
      <c r="V26" s="151"/>
      <c r="W26" s="151"/>
      <c r="X26" s="151"/>
      <c r="Y26" s="151"/>
      <c r="Z26" s="145"/>
      <c r="AA26" s="145"/>
      <c r="AB26" s="145"/>
      <c r="AC26" s="145"/>
      <c r="AD26" s="145"/>
      <c r="AE26" s="145"/>
      <c r="AF26" s="145"/>
      <c r="AG26" s="145" t="s">
        <v>295</v>
      </c>
      <c r="AH26" s="145">
        <v>0</v>
      </c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</row>
    <row r="27" spans="1:60" ht="40.799999999999997" x14ac:dyDescent="0.25">
      <c r="A27" s="167">
        <v>5</v>
      </c>
      <c r="B27" s="168" t="s">
        <v>887</v>
      </c>
      <c r="C27" s="175" t="s">
        <v>888</v>
      </c>
      <c r="D27" s="169" t="s">
        <v>517</v>
      </c>
      <c r="E27" s="170">
        <v>4</v>
      </c>
      <c r="F27" s="171">
        <v>74790</v>
      </c>
      <c r="G27" s="171">
        <v>299160</v>
      </c>
      <c r="H27" s="171">
        <v>0</v>
      </c>
      <c r="I27" s="171">
        <v>0</v>
      </c>
      <c r="J27" s="171">
        <v>74790</v>
      </c>
      <c r="K27" s="171">
        <v>299160</v>
      </c>
      <c r="L27" s="171">
        <v>21</v>
      </c>
      <c r="M27" s="171">
        <v>361983.6</v>
      </c>
      <c r="N27" s="170">
        <v>2.7E-4</v>
      </c>
      <c r="O27" s="170">
        <v>1.08E-3</v>
      </c>
      <c r="P27" s="170">
        <v>0</v>
      </c>
      <c r="Q27" s="170">
        <v>0</v>
      </c>
      <c r="R27" s="171"/>
      <c r="S27" s="171" t="s">
        <v>334</v>
      </c>
      <c r="T27" s="172" t="s">
        <v>352</v>
      </c>
      <c r="U27" s="151">
        <v>0</v>
      </c>
      <c r="V27" s="151">
        <v>0</v>
      </c>
      <c r="W27" s="151"/>
      <c r="X27" s="151" t="s">
        <v>289</v>
      </c>
      <c r="Y27" s="151" t="s">
        <v>290</v>
      </c>
      <c r="Z27" s="145"/>
      <c r="AA27" s="145"/>
      <c r="AB27" s="145"/>
      <c r="AC27" s="145"/>
      <c r="AD27" s="145"/>
      <c r="AE27" s="145"/>
      <c r="AF27" s="145"/>
      <c r="AG27" s="145" t="s">
        <v>353</v>
      </c>
      <c r="AH27" s="145"/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5"/>
      <c r="AU27" s="145"/>
      <c r="AV27" s="145"/>
      <c r="AW27" s="145"/>
      <c r="AX27" s="145"/>
      <c r="AY27" s="145"/>
      <c r="AZ27" s="145"/>
      <c r="BA27" s="145"/>
      <c r="BB27" s="145"/>
      <c r="BC27" s="145"/>
      <c r="BD27" s="145"/>
      <c r="BE27" s="145"/>
      <c r="BF27" s="145"/>
      <c r="BG27" s="145"/>
      <c r="BH27" s="145"/>
    </row>
    <row r="28" spans="1:60" outlineLevel="1" x14ac:dyDescent="0.25">
      <c r="A28" s="148"/>
      <c r="B28" s="149"/>
      <c r="C28" s="240" t="s">
        <v>357</v>
      </c>
      <c r="D28" s="241"/>
      <c r="E28" s="241"/>
      <c r="F28" s="241"/>
      <c r="G28" s="241"/>
      <c r="H28" s="151"/>
      <c r="I28" s="151"/>
      <c r="J28" s="151"/>
      <c r="K28" s="151"/>
      <c r="L28" s="151"/>
      <c r="M28" s="151"/>
      <c r="N28" s="150"/>
      <c r="O28" s="150"/>
      <c r="P28" s="150"/>
      <c r="Q28" s="150"/>
      <c r="R28" s="151"/>
      <c r="S28" s="151"/>
      <c r="T28" s="151"/>
      <c r="U28" s="151"/>
      <c r="V28" s="151"/>
      <c r="W28" s="151"/>
      <c r="X28" s="151"/>
      <c r="Y28" s="151"/>
      <c r="Z28" s="145"/>
      <c r="AA28" s="145"/>
      <c r="AB28" s="145"/>
      <c r="AC28" s="145"/>
      <c r="AD28" s="145"/>
      <c r="AE28" s="145"/>
      <c r="AF28" s="145"/>
      <c r="AG28" s="145" t="s">
        <v>293</v>
      </c>
      <c r="AH28" s="145"/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5"/>
      <c r="BG28" s="145"/>
      <c r="BH28" s="145"/>
    </row>
    <row r="29" spans="1:60" x14ac:dyDescent="0.25">
      <c r="A29" s="3"/>
      <c r="B29" s="4"/>
      <c r="C29" s="177"/>
      <c r="D29" s="6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AE29">
        <v>12</v>
      </c>
      <c r="AF29">
        <v>21</v>
      </c>
      <c r="AG29" t="s">
        <v>268</v>
      </c>
    </row>
    <row r="30" spans="1:60" x14ac:dyDescent="0.25">
      <c r="C30" s="178"/>
      <c r="D30" s="10"/>
      <c r="AG30" t="s">
        <v>391</v>
      </c>
    </row>
    <row r="31" spans="1:60" x14ac:dyDescent="0.25">
      <c r="D31" s="10"/>
    </row>
    <row r="32" spans="1:60" x14ac:dyDescent="0.25">
      <c r="D32" s="10"/>
    </row>
    <row r="33" spans="4:4" x14ac:dyDescent="0.25">
      <c r="D33" s="10"/>
    </row>
    <row r="34" spans="4:4" x14ac:dyDescent="0.25">
      <c r="D34" s="10"/>
    </row>
    <row r="35" spans="4:4" x14ac:dyDescent="0.25">
      <c r="D35" s="10"/>
    </row>
    <row r="36" spans="4:4" x14ac:dyDescent="0.25">
      <c r="D36" s="10"/>
    </row>
    <row r="37" spans="4:4" x14ac:dyDescent="0.25">
      <c r="D37" s="10"/>
    </row>
    <row r="38" spans="4:4" x14ac:dyDescent="0.25">
      <c r="D38" s="10"/>
    </row>
    <row r="39" spans="4:4" x14ac:dyDescent="0.25">
      <c r="D39" s="10"/>
    </row>
    <row r="40" spans="4:4" x14ac:dyDescent="0.25">
      <c r="D40" s="10"/>
    </row>
    <row r="41" spans="4:4" x14ac:dyDescent="0.25">
      <c r="D41" s="10"/>
    </row>
    <row r="42" spans="4:4" x14ac:dyDescent="0.25">
      <c r="D42" s="10"/>
    </row>
    <row r="43" spans="4:4" x14ac:dyDescent="0.25">
      <c r="D43" s="10"/>
    </row>
    <row r="44" spans="4:4" x14ac:dyDescent="0.25">
      <c r="D44" s="10"/>
    </row>
    <row r="45" spans="4:4" x14ac:dyDescent="0.25">
      <c r="D45" s="10"/>
    </row>
    <row r="46" spans="4:4" x14ac:dyDescent="0.25">
      <c r="D46" s="10"/>
    </row>
    <row r="47" spans="4:4" x14ac:dyDescent="0.25">
      <c r="D47" s="10"/>
    </row>
    <row r="48" spans="4:4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</sheetData>
  <mergeCells count="10">
    <mergeCell ref="A1:G1"/>
    <mergeCell ref="C2:G2"/>
    <mergeCell ref="C3:G3"/>
    <mergeCell ref="C4:G4"/>
    <mergeCell ref="C10:G10"/>
    <mergeCell ref="C16:G16"/>
    <mergeCell ref="C21:G21"/>
    <mergeCell ref="C25:G25"/>
    <mergeCell ref="C28:G28"/>
    <mergeCell ref="C15:G15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B4FEF-A6E1-49DD-8008-81FA4337BA83}">
  <sheetPr>
    <outlinePr summaryBelow="0"/>
  </sheetPr>
  <dimension ref="A1:BH5000"/>
  <sheetViews>
    <sheetView workbookViewId="0">
      <pane ySplit="7" topLeftCell="A17" activePane="bottomLeft" state="frozen"/>
      <selection pane="bottomLeft" activeCell="S13" sqref="S13:T13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90</v>
      </c>
      <c r="C3" s="245" t="s">
        <v>91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92</v>
      </c>
      <c r="C4" s="248" t="s">
        <v>93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242</v>
      </c>
      <c r="C8" s="174" t="s">
        <v>243</v>
      </c>
      <c r="D8" s="157"/>
      <c r="E8" s="158"/>
      <c r="F8" s="159"/>
      <c r="G8" s="159">
        <v>78056.820000000007</v>
      </c>
      <c r="H8" s="159"/>
      <c r="I8" s="159">
        <v>167480.82</v>
      </c>
      <c r="J8" s="159"/>
      <c r="K8" s="159">
        <v>-89424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30.6" x14ac:dyDescent="0.25">
      <c r="A9" s="167">
        <v>1</v>
      </c>
      <c r="B9" s="168" t="s">
        <v>889</v>
      </c>
      <c r="C9" s="175" t="s">
        <v>890</v>
      </c>
      <c r="D9" s="169" t="s">
        <v>306</v>
      </c>
      <c r="E9" s="170">
        <v>-4.8</v>
      </c>
      <c r="F9" s="171">
        <v>7500</v>
      </c>
      <c r="G9" s="171">
        <v>-36000</v>
      </c>
      <c r="H9" s="171">
        <v>0</v>
      </c>
      <c r="I9" s="171">
        <v>0</v>
      </c>
      <c r="J9" s="171">
        <v>7500</v>
      </c>
      <c r="K9" s="171">
        <v>-36000</v>
      </c>
      <c r="L9" s="171">
        <v>21</v>
      </c>
      <c r="M9" s="171">
        <v>-43560</v>
      </c>
      <c r="N9" s="170">
        <v>0</v>
      </c>
      <c r="O9" s="170">
        <v>0</v>
      </c>
      <c r="P9" s="170">
        <v>0</v>
      </c>
      <c r="Q9" s="170">
        <v>0</v>
      </c>
      <c r="R9" s="171"/>
      <c r="S9" s="171" t="s">
        <v>287</v>
      </c>
      <c r="T9" s="172" t="s">
        <v>802</v>
      </c>
      <c r="U9" s="151">
        <v>0</v>
      </c>
      <c r="V9" s="151">
        <v>0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353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891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outlineLevel="1" x14ac:dyDescent="0.25">
      <c r="A11" s="148"/>
      <c r="B11" s="149"/>
      <c r="C11" s="176" t="s">
        <v>892</v>
      </c>
      <c r="D11" s="152"/>
      <c r="E11" s="153"/>
      <c r="F11" s="151"/>
      <c r="G11" s="151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295</v>
      </c>
      <c r="AH11" s="145">
        <v>0</v>
      </c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2" x14ac:dyDescent="0.25">
      <c r="A12" s="148"/>
      <c r="B12" s="149"/>
      <c r="C12" s="176" t="s">
        <v>893</v>
      </c>
      <c r="D12" s="152"/>
      <c r="E12" s="153">
        <v>-4.8</v>
      </c>
      <c r="F12" s="151"/>
      <c r="G12" s="15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295</v>
      </c>
      <c r="AH12" s="145">
        <v>0</v>
      </c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ht="30.6" x14ac:dyDescent="0.25">
      <c r="A13" s="167">
        <v>2</v>
      </c>
      <c r="B13" s="168" t="s">
        <v>894</v>
      </c>
      <c r="C13" s="175" t="s">
        <v>895</v>
      </c>
      <c r="D13" s="169" t="s">
        <v>306</v>
      </c>
      <c r="E13" s="170">
        <v>-20.352</v>
      </c>
      <c r="F13" s="171">
        <v>2625</v>
      </c>
      <c r="G13" s="171">
        <v>-53424</v>
      </c>
      <c r="H13" s="171">
        <v>0</v>
      </c>
      <c r="I13" s="171">
        <v>0</v>
      </c>
      <c r="J13" s="171">
        <v>2625</v>
      </c>
      <c r="K13" s="171">
        <v>-53424</v>
      </c>
      <c r="L13" s="171">
        <v>21</v>
      </c>
      <c r="M13" s="171">
        <v>-64643.040000000001</v>
      </c>
      <c r="N13" s="170">
        <v>0</v>
      </c>
      <c r="O13" s="170">
        <v>0</v>
      </c>
      <c r="P13" s="170">
        <v>0</v>
      </c>
      <c r="Q13" s="170">
        <v>0</v>
      </c>
      <c r="R13" s="171"/>
      <c r="S13" s="171" t="s">
        <v>287</v>
      </c>
      <c r="T13" s="172" t="s">
        <v>802</v>
      </c>
      <c r="U13" s="151">
        <v>0</v>
      </c>
      <c r="V13" s="151">
        <v>0</v>
      </c>
      <c r="W13" s="151"/>
      <c r="X13" s="151" t="s">
        <v>289</v>
      </c>
      <c r="Y13" s="151" t="s">
        <v>290</v>
      </c>
      <c r="Z13" s="145"/>
      <c r="AA13" s="145"/>
      <c r="AB13" s="145"/>
      <c r="AC13" s="145"/>
      <c r="AD13" s="145"/>
      <c r="AE13" s="145"/>
      <c r="AF13" s="145"/>
      <c r="AG13" s="145" t="s">
        <v>353</v>
      </c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outlineLevel="1" x14ac:dyDescent="0.25">
      <c r="A14" s="148"/>
      <c r="B14" s="149"/>
      <c r="C14" s="240" t="s">
        <v>896</v>
      </c>
      <c r="D14" s="241"/>
      <c r="E14" s="241"/>
      <c r="F14" s="241"/>
      <c r="G14" s="241"/>
      <c r="H14" s="151"/>
      <c r="I14" s="151"/>
      <c r="J14" s="151"/>
      <c r="K14" s="151"/>
      <c r="L14" s="151"/>
      <c r="M14" s="151"/>
      <c r="N14" s="150"/>
      <c r="O14" s="150"/>
      <c r="P14" s="150"/>
      <c r="Q14" s="150"/>
      <c r="R14" s="151"/>
      <c r="S14" s="151"/>
      <c r="T14" s="151"/>
      <c r="U14" s="151"/>
      <c r="V14" s="151"/>
      <c r="W14" s="151"/>
      <c r="X14" s="151"/>
      <c r="Y14" s="151"/>
      <c r="Z14" s="145"/>
      <c r="AA14" s="145"/>
      <c r="AB14" s="145"/>
      <c r="AC14" s="145"/>
      <c r="AD14" s="145"/>
      <c r="AE14" s="145"/>
      <c r="AF14" s="145"/>
      <c r="AG14" s="145" t="s">
        <v>293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outlineLevel="1" x14ac:dyDescent="0.25">
      <c r="A15" s="148"/>
      <c r="B15" s="149"/>
      <c r="C15" s="176" t="s">
        <v>897</v>
      </c>
      <c r="D15" s="152"/>
      <c r="E15" s="153"/>
      <c r="F15" s="151"/>
      <c r="G15" s="151"/>
      <c r="H15" s="151"/>
      <c r="I15" s="151"/>
      <c r="J15" s="151"/>
      <c r="K15" s="151"/>
      <c r="L15" s="151"/>
      <c r="M15" s="151"/>
      <c r="N15" s="150"/>
      <c r="O15" s="150"/>
      <c r="P15" s="150"/>
      <c r="Q15" s="150"/>
      <c r="R15" s="151"/>
      <c r="S15" s="151"/>
      <c r="T15" s="151"/>
      <c r="U15" s="151"/>
      <c r="V15" s="151"/>
      <c r="W15" s="151"/>
      <c r="X15" s="151"/>
      <c r="Y15" s="151"/>
      <c r="Z15" s="145"/>
      <c r="AA15" s="145"/>
      <c r="AB15" s="145"/>
      <c r="AC15" s="145"/>
      <c r="AD15" s="145"/>
      <c r="AE15" s="145"/>
      <c r="AF15" s="145"/>
      <c r="AG15" s="145" t="s">
        <v>295</v>
      </c>
      <c r="AH15" s="145">
        <v>0</v>
      </c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outlineLevel="2" x14ac:dyDescent="0.25">
      <c r="A16" s="148"/>
      <c r="B16" s="149"/>
      <c r="C16" s="176" t="s">
        <v>898</v>
      </c>
      <c r="D16" s="152"/>
      <c r="E16" s="153">
        <v>-20.350000000000001</v>
      </c>
      <c r="F16" s="151"/>
      <c r="G16" s="151"/>
      <c r="H16" s="151"/>
      <c r="I16" s="151"/>
      <c r="J16" s="151"/>
      <c r="K16" s="151"/>
      <c r="L16" s="151"/>
      <c r="M16" s="151"/>
      <c r="N16" s="150"/>
      <c r="O16" s="150"/>
      <c r="P16" s="150"/>
      <c r="Q16" s="150"/>
      <c r="R16" s="151"/>
      <c r="S16" s="151"/>
      <c r="T16" s="151"/>
      <c r="U16" s="151"/>
      <c r="V16" s="151"/>
      <c r="W16" s="151"/>
      <c r="X16" s="151"/>
      <c r="Y16" s="151"/>
      <c r="Z16" s="145"/>
      <c r="AA16" s="145"/>
      <c r="AB16" s="145"/>
      <c r="AC16" s="145"/>
      <c r="AD16" s="145"/>
      <c r="AE16" s="145"/>
      <c r="AF16" s="145"/>
      <c r="AG16" s="145" t="s">
        <v>295</v>
      </c>
      <c r="AH16" s="145">
        <v>0</v>
      </c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x14ac:dyDescent="0.25">
      <c r="A17" s="167">
        <v>3</v>
      </c>
      <c r="B17" s="168" t="s">
        <v>899</v>
      </c>
      <c r="C17" s="175" t="s">
        <v>900</v>
      </c>
      <c r="D17" s="169" t="s">
        <v>306</v>
      </c>
      <c r="E17" s="170">
        <v>5.04</v>
      </c>
      <c r="F17" s="171">
        <v>8288</v>
      </c>
      <c r="G17" s="171">
        <v>41771.519999999997</v>
      </c>
      <c r="H17" s="171">
        <v>8288</v>
      </c>
      <c r="I17" s="171">
        <v>41771.519999999997</v>
      </c>
      <c r="J17" s="171">
        <v>0</v>
      </c>
      <c r="K17" s="171">
        <v>0</v>
      </c>
      <c r="L17" s="171">
        <v>21</v>
      </c>
      <c r="M17" s="171">
        <v>50543.539199999999</v>
      </c>
      <c r="N17" s="170">
        <v>0</v>
      </c>
      <c r="O17" s="170">
        <v>0</v>
      </c>
      <c r="P17" s="170">
        <v>0</v>
      </c>
      <c r="Q17" s="170">
        <v>0</v>
      </c>
      <c r="R17" s="171"/>
      <c r="S17" s="171" t="s">
        <v>334</v>
      </c>
      <c r="T17" s="172" t="s">
        <v>352</v>
      </c>
      <c r="U17" s="151">
        <v>0</v>
      </c>
      <c r="V17" s="151">
        <v>0</v>
      </c>
      <c r="W17" s="151"/>
      <c r="X17" s="151" t="s">
        <v>431</v>
      </c>
      <c r="Y17" s="151" t="s">
        <v>290</v>
      </c>
      <c r="Z17" s="145"/>
      <c r="AA17" s="145"/>
      <c r="AB17" s="145"/>
      <c r="AC17" s="145"/>
      <c r="AD17" s="145"/>
      <c r="AE17" s="145"/>
      <c r="AF17" s="145"/>
      <c r="AG17" s="145" t="s">
        <v>473</v>
      </c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outlineLevel="1" x14ac:dyDescent="0.25">
      <c r="A18" s="148"/>
      <c r="B18" s="149"/>
      <c r="C18" s="240" t="s">
        <v>901</v>
      </c>
      <c r="D18" s="241"/>
      <c r="E18" s="241"/>
      <c r="F18" s="241"/>
      <c r="G18" s="241"/>
      <c r="H18" s="151"/>
      <c r="I18" s="151"/>
      <c r="J18" s="151"/>
      <c r="K18" s="151"/>
      <c r="L18" s="151"/>
      <c r="M18" s="151"/>
      <c r="N18" s="150"/>
      <c r="O18" s="150"/>
      <c r="P18" s="150"/>
      <c r="Q18" s="150"/>
      <c r="R18" s="151"/>
      <c r="S18" s="151"/>
      <c r="T18" s="151"/>
      <c r="U18" s="151"/>
      <c r="V18" s="151"/>
      <c r="W18" s="151"/>
      <c r="X18" s="151"/>
      <c r="Y18" s="151"/>
      <c r="Z18" s="145"/>
      <c r="AA18" s="145"/>
      <c r="AB18" s="145"/>
      <c r="AC18" s="145"/>
      <c r="AD18" s="145"/>
      <c r="AE18" s="145"/>
      <c r="AF18" s="145"/>
      <c r="AG18" s="145" t="s">
        <v>293</v>
      </c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outlineLevel="1" x14ac:dyDescent="0.25">
      <c r="A19" s="148"/>
      <c r="B19" s="149"/>
      <c r="C19" s="176" t="s">
        <v>902</v>
      </c>
      <c r="D19" s="152"/>
      <c r="E19" s="153"/>
      <c r="F19" s="151"/>
      <c r="G19" s="151"/>
      <c r="H19" s="151"/>
      <c r="I19" s="151"/>
      <c r="J19" s="151"/>
      <c r="K19" s="151"/>
      <c r="L19" s="151"/>
      <c r="M19" s="151"/>
      <c r="N19" s="150"/>
      <c r="O19" s="150"/>
      <c r="P19" s="150"/>
      <c r="Q19" s="150"/>
      <c r="R19" s="151"/>
      <c r="S19" s="151"/>
      <c r="T19" s="151"/>
      <c r="U19" s="151"/>
      <c r="V19" s="151"/>
      <c r="W19" s="151"/>
      <c r="X19" s="151"/>
      <c r="Y19" s="151"/>
      <c r="Z19" s="145"/>
      <c r="AA19" s="145"/>
      <c r="AB19" s="145"/>
      <c r="AC19" s="145"/>
      <c r="AD19" s="145"/>
      <c r="AE19" s="145"/>
      <c r="AF19" s="145"/>
      <c r="AG19" s="145" t="s">
        <v>295</v>
      </c>
      <c r="AH19" s="145">
        <v>0</v>
      </c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outlineLevel="2" x14ac:dyDescent="0.25">
      <c r="A20" s="148"/>
      <c r="B20" s="149"/>
      <c r="C20" s="176" t="s">
        <v>903</v>
      </c>
      <c r="D20" s="152"/>
      <c r="E20" s="153">
        <v>5.04</v>
      </c>
      <c r="F20" s="151"/>
      <c r="G20" s="151"/>
      <c r="H20" s="151"/>
      <c r="I20" s="151"/>
      <c r="J20" s="151"/>
      <c r="K20" s="151"/>
      <c r="L20" s="151"/>
      <c r="M20" s="151"/>
      <c r="N20" s="150"/>
      <c r="O20" s="150"/>
      <c r="P20" s="150"/>
      <c r="Q20" s="150"/>
      <c r="R20" s="151"/>
      <c r="S20" s="151"/>
      <c r="T20" s="151"/>
      <c r="U20" s="151"/>
      <c r="V20" s="151"/>
      <c r="W20" s="151"/>
      <c r="X20" s="151"/>
      <c r="Y20" s="151"/>
      <c r="Z20" s="145"/>
      <c r="AA20" s="145"/>
      <c r="AB20" s="145"/>
      <c r="AC20" s="145"/>
      <c r="AD20" s="145"/>
      <c r="AE20" s="145"/>
      <c r="AF20" s="145"/>
      <c r="AG20" s="145" t="s">
        <v>295</v>
      </c>
      <c r="AH20" s="145">
        <v>0</v>
      </c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x14ac:dyDescent="0.25">
      <c r="A21" s="167">
        <v>4</v>
      </c>
      <c r="B21" s="168" t="s">
        <v>904</v>
      </c>
      <c r="C21" s="175" t="s">
        <v>905</v>
      </c>
      <c r="D21" s="169" t="s">
        <v>306</v>
      </c>
      <c r="E21" s="170">
        <v>10.712400000000001</v>
      </c>
      <c r="F21" s="171">
        <v>9988</v>
      </c>
      <c r="G21" s="171">
        <v>106995.45</v>
      </c>
      <c r="H21" s="171">
        <v>9988</v>
      </c>
      <c r="I21" s="171">
        <v>106995.45120000001</v>
      </c>
      <c r="J21" s="171">
        <v>0</v>
      </c>
      <c r="K21" s="171">
        <v>0</v>
      </c>
      <c r="L21" s="171">
        <v>21</v>
      </c>
      <c r="M21" s="171">
        <v>129464.4945</v>
      </c>
      <c r="N21" s="170">
        <v>0</v>
      </c>
      <c r="O21" s="170">
        <v>0</v>
      </c>
      <c r="P21" s="170">
        <v>0</v>
      </c>
      <c r="Q21" s="170">
        <v>0</v>
      </c>
      <c r="R21" s="171"/>
      <c r="S21" s="171" t="s">
        <v>334</v>
      </c>
      <c r="T21" s="172" t="s">
        <v>352</v>
      </c>
      <c r="U21" s="151">
        <v>0</v>
      </c>
      <c r="V21" s="151">
        <v>0</v>
      </c>
      <c r="W21" s="151"/>
      <c r="X21" s="151" t="s">
        <v>431</v>
      </c>
      <c r="Y21" s="151" t="s">
        <v>290</v>
      </c>
      <c r="Z21" s="145"/>
      <c r="AA21" s="145"/>
      <c r="AB21" s="145"/>
      <c r="AC21" s="145"/>
      <c r="AD21" s="145"/>
      <c r="AE21" s="145"/>
      <c r="AF21" s="145"/>
      <c r="AG21" s="145" t="s">
        <v>473</v>
      </c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outlineLevel="1" x14ac:dyDescent="0.25">
      <c r="A22" s="148"/>
      <c r="B22" s="149"/>
      <c r="C22" s="240" t="s">
        <v>901</v>
      </c>
      <c r="D22" s="241"/>
      <c r="E22" s="241"/>
      <c r="F22" s="241"/>
      <c r="G22" s="241"/>
      <c r="H22" s="151"/>
      <c r="I22" s="151"/>
      <c r="J22" s="151"/>
      <c r="K22" s="151"/>
      <c r="L22" s="151"/>
      <c r="M22" s="151"/>
      <c r="N22" s="150"/>
      <c r="O22" s="150"/>
      <c r="P22" s="150"/>
      <c r="Q22" s="150"/>
      <c r="R22" s="151"/>
      <c r="S22" s="151"/>
      <c r="T22" s="151"/>
      <c r="U22" s="151"/>
      <c r="V22" s="151"/>
      <c r="W22" s="151"/>
      <c r="X22" s="151"/>
      <c r="Y22" s="151"/>
      <c r="Z22" s="145"/>
      <c r="AA22" s="145"/>
      <c r="AB22" s="145"/>
      <c r="AC22" s="145"/>
      <c r="AD22" s="145"/>
      <c r="AE22" s="145"/>
      <c r="AF22" s="145"/>
      <c r="AG22" s="145" t="s">
        <v>293</v>
      </c>
      <c r="AH22" s="145"/>
      <c r="AI22" s="145"/>
      <c r="AJ22" s="145"/>
      <c r="AK22" s="145"/>
      <c r="AL22" s="145"/>
      <c r="AM22" s="145"/>
      <c r="AN22" s="145"/>
      <c r="AO22" s="145"/>
      <c r="AP22" s="145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  <c r="BB22" s="145"/>
      <c r="BC22" s="145"/>
      <c r="BD22" s="145"/>
      <c r="BE22" s="145"/>
      <c r="BF22" s="145"/>
      <c r="BG22" s="145"/>
      <c r="BH22" s="145"/>
    </row>
    <row r="23" spans="1:60" outlineLevel="1" x14ac:dyDescent="0.25">
      <c r="A23" s="148"/>
      <c r="B23" s="149"/>
      <c r="C23" s="176" t="s">
        <v>906</v>
      </c>
      <c r="D23" s="152"/>
      <c r="E23" s="153"/>
      <c r="F23" s="151"/>
      <c r="G23" s="151"/>
      <c r="H23" s="151"/>
      <c r="I23" s="151"/>
      <c r="J23" s="151"/>
      <c r="K23" s="151"/>
      <c r="L23" s="151"/>
      <c r="M23" s="151"/>
      <c r="N23" s="150"/>
      <c r="O23" s="150"/>
      <c r="P23" s="150"/>
      <c r="Q23" s="150"/>
      <c r="R23" s="151"/>
      <c r="S23" s="151"/>
      <c r="T23" s="151"/>
      <c r="U23" s="151"/>
      <c r="V23" s="151"/>
      <c r="W23" s="151"/>
      <c r="X23" s="151"/>
      <c r="Y23" s="151"/>
      <c r="Z23" s="145"/>
      <c r="AA23" s="145"/>
      <c r="AB23" s="145"/>
      <c r="AC23" s="145"/>
      <c r="AD23" s="145"/>
      <c r="AE23" s="145"/>
      <c r="AF23" s="145"/>
      <c r="AG23" s="145" t="s">
        <v>295</v>
      </c>
      <c r="AH23" s="145">
        <v>0</v>
      </c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outlineLevel="2" x14ac:dyDescent="0.25">
      <c r="A24" s="148"/>
      <c r="B24" s="149"/>
      <c r="C24" s="176" t="s">
        <v>907</v>
      </c>
      <c r="D24" s="152"/>
      <c r="E24" s="153">
        <v>10.71</v>
      </c>
      <c r="F24" s="151"/>
      <c r="G24" s="151"/>
      <c r="H24" s="151"/>
      <c r="I24" s="151"/>
      <c r="J24" s="151"/>
      <c r="K24" s="151"/>
      <c r="L24" s="151"/>
      <c r="M24" s="151"/>
      <c r="N24" s="150"/>
      <c r="O24" s="150"/>
      <c r="P24" s="150"/>
      <c r="Q24" s="150"/>
      <c r="R24" s="151"/>
      <c r="S24" s="151"/>
      <c r="T24" s="151"/>
      <c r="U24" s="151"/>
      <c r="V24" s="151"/>
      <c r="W24" s="151"/>
      <c r="X24" s="151"/>
      <c r="Y24" s="151"/>
      <c r="Z24" s="145"/>
      <c r="AA24" s="145"/>
      <c r="AB24" s="145"/>
      <c r="AC24" s="145"/>
      <c r="AD24" s="145"/>
      <c r="AE24" s="145"/>
      <c r="AF24" s="145"/>
      <c r="AG24" s="145" t="s">
        <v>295</v>
      </c>
      <c r="AH24" s="145">
        <v>0</v>
      </c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</row>
    <row r="25" spans="1:60" ht="20.399999999999999" x14ac:dyDescent="0.25">
      <c r="A25" s="167">
        <v>5</v>
      </c>
      <c r="B25" s="168" t="s">
        <v>908</v>
      </c>
      <c r="C25" s="175" t="s">
        <v>909</v>
      </c>
      <c r="D25" s="169" t="s">
        <v>306</v>
      </c>
      <c r="E25" s="170">
        <v>15.7524</v>
      </c>
      <c r="F25" s="171">
        <v>1188</v>
      </c>
      <c r="G25" s="171">
        <v>18713.849999999999</v>
      </c>
      <c r="H25" s="171">
        <v>1188</v>
      </c>
      <c r="I25" s="171">
        <v>18713.851200000001</v>
      </c>
      <c r="J25" s="171">
        <v>0</v>
      </c>
      <c r="K25" s="171">
        <v>0</v>
      </c>
      <c r="L25" s="171">
        <v>21</v>
      </c>
      <c r="M25" s="171">
        <v>22643.7585</v>
      </c>
      <c r="N25" s="170">
        <v>0</v>
      </c>
      <c r="O25" s="170">
        <v>0</v>
      </c>
      <c r="P25" s="170">
        <v>0</v>
      </c>
      <c r="Q25" s="170">
        <v>0</v>
      </c>
      <c r="R25" s="171"/>
      <c r="S25" s="171" t="s">
        <v>334</v>
      </c>
      <c r="T25" s="172" t="s">
        <v>352</v>
      </c>
      <c r="U25" s="151">
        <v>0</v>
      </c>
      <c r="V25" s="151">
        <v>0</v>
      </c>
      <c r="W25" s="151"/>
      <c r="X25" s="151" t="s">
        <v>431</v>
      </c>
      <c r="Y25" s="151" t="s">
        <v>290</v>
      </c>
      <c r="Z25" s="145"/>
      <c r="AA25" s="145"/>
      <c r="AB25" s="145"/>
      <c r="AC25" s="145"/>
      <c r="AD25" s="145"/>
      <c r="AE25" s="145"/>
      <c r="AF25" s="145"/>
      <c r="AG25" s="145" t="s">
        <v>473</v>
      </c>
      <c r="AH25" s="145"/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  <c r="BB25" s="145"/>
      <c r="BC25" s="145"/>
      <c r="BD25" s="145"/>
      <c r="BE25" s="145"/>
      <c r="BF25" s="145"/>
      <c r="BG25" s="145"/>
      <c r="BH25" s="145"/>
    </row>
    <row r="26" spans="1:60" outlineLevel="1" x14ac:dyDescent="0.25">
      <c r="A26" s="148"/>
      <c r="B26" s="149"/>
      <c r="C26" s="240" t="s">
        <v>901</v>
      </c>
      <c r="D26" s="241"/>
      <c r="E26" s="241"/>
      <c r="F26" s="241"/>
      <c r="G26" s="241"/>
      <c r="H26" s="151"/>
      <c r="I26" s="151"/>
      <c r="J26" s="151"/>
      <c r="K26" s="151"/>
      <c r="L26" s="151"/>
      <c r="M26" s="151"/>
      <c r="N26" s="150"/>
      <c r="O26" s="150"/>
      <c r="P26" s="150"/>
      <c r="Q26" s="150"/>
      <c r="R26" s="151"/>
      <c r="S26" s="151"/>
      <c r="T26" s="151"/>
      <c r="U26" s="151"/>
      <c r="V26" s="151"/>
      <c r="W26" s="151"/>
      <c r="X26" s="151"/>
      <c r="Y26" s="151"/>
      <c r="Z26" s="145"/>
      <c r="AA26" s="145"/>
      <c r="AB26" s="145"/>
      <c r="AC26" s="145"/>
      <c r="AD26" s="145"/>
      <c r="AE26" s="145"/>
      <c r="AF26" s="145"/>
      <c r="AG26" s="145" t="s">
        <v>293</v>
      </c>
      <c r="AH26" s="145"/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</row>
    <row r="27" spans="1:60" x14ac:dyDescent="0.25">
      <c r="A27" s="3"/>
      <c r="B27" s="4"/>
      <c r="C27" s="177"/>
      <c r="D27" s="6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AE27">
        <v>12</v>
      </c>
      <c r="AF27">
        <v>21</v>
      </c>
      <c r="AG27" t="s">
        <v>268</v>
      </c>
    </row>
    <row r="28" spans="1:60" x14ac:dyDescent="0.25">
      <c r="C28" s="178"/>
      <c r="D28" s="10"/>
      <c r="AG28" t="s">
        <v>391</v>
      </c>
    </row>
    <row r="29" spans="1:60" x14ac:dyDescent="0.25">
      <c r="D29" s="10"/>
    </row>
    <row r="30" spans="1:60" x14ac:dyDescent="0.25">
      <c r="D30" s="10"/>
    </row>
    <row r="31" spans="1:60" x14ac:dyDescent="0.25">
      <c r="D31" s="10"/>
    </row>
    <row r="32" spans="1:60" x14ac:dyDescent="0.25">
      <c r="D32" s="10"/>
    </row>
    <row r="33" spans="4:4" x14ac:dyDescent="0.25">
      <c r="D33" s="10"/>
    </row>
    <row r="34" spans="4:4" x14ac:dyDescent="0.25">
      <c r="D34" s="10"/>
    </row>
    <row r="35" spans="4:4" x14ac:dyDescent="0.25">
      <c r="D35" s="10"/>
    </row>
    <row r="36" spans="4:4" x14ac:dyDescent="0.25">
      <c r="D36" s="10"/>
    </row>
    <row r="37" spans="4:4" x14ac:dyDescent="0.25">
      <c r="D37" s="10"/>
    </row>
    <row r="38" spans="4:4" x14ac:dyDescent="0.25">
      <c r="D38" s="10"/>
    </row>
    <row r="39" spans="4:4" x14ac:dyDescent="0.25">
      <c r="D39" s="10"/>
    </row>
    <row r="40" spans="4:4" x14ac:dyDescent="0.25">
      <c r="D40" s="10"/>
    </row>
    <row r="41" spans="4:4" x14ac:dyDescent="0.25">
      <c r="D41" s="10"/>
    </row>
    <row r="42" spans="4:4" x14ac:dyDescent="0.25">
      <c r="D42" s="10"/>
    </row>
    <row r="43" spans="4:4" x14ac:dyDescent="0.25">
      <c r="D43" s="10"/>
    </row>
    <row r="44" spans="4:4" x14ac:dyDescent="0.25">
      <c r="D44" s="10"/>
    </row>
    <row r="45" spans="4:4" x14ac:dyDescent="0.25">
      <c r="D45" s="10"/>
    </row>
    <row r="46" spans="4:4" x14ac:dyDescent="0.25">
      <c r="D46" s="10"/>
    </row>
    <row r="47" spans="4:4" x14ac:dyDescent="0.25">
      <c r="D47" s="10"/>
    </row>
    <row r="48" spans="4:4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9">
    <mergeCell ref="C18:G18"/>
    <mergeCell ref="C22:G22"/>
    <mergeCell ref="C26:G26"/>
    <mergeCell ref="A1:G1"/>
    <mergeCell ref="C2:G2"/>
    <mergeCell ref="C3:G3"/>
    <mergeCell ref="C4:G4"/>
    <mergeCell ref="C10:G10"/>
    <mergeCell ref="C14:G14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CD096-0C02-4EEE-B38E-B8C0828ABE1C}">
  <sheetPr>
    <outlinePr summaryBelow="0"/>
  </sheetPr>
  <dimension ref="A1:BH5000"/>
  <sheetViews>
    <sheetView workbookViewId="0">
      <pane ySplit="7" topLeftCell="A23" activePane="bottomLeft" state="frozen"/>
      <selection pane="bottomLeft" activeCell="S37" sqref="S37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94</v>
      </c>
      <c r="C3" s="245" t="s">
        <v>95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96</v>
      </c>
      <c r="C4" s="248" t="s">
        <v>95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199</v>
      </c>
      <c r="C8" s="174" t="s">
        <v>200</v>
      </c>
      <c r="D8" s="157"/>
      <c r="E8" s="158"/>
      <c r="F8" s="159"/>
      <c r="G8" s="159">
        <v>846.08</v>
      </c>
      <c r="H8" s="159"/>
      <c r="I8" s="159">
        <v>0</v>
      </c>
      <c r="J8" s="159"/>
      <c r="K8" s="159">
        <v>846.08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20.399999999999999" x14ac:dyDescent="0.25">
      <c r="A9" s="167">
        <v>1</v>
      </c>
      <c r="B9" s="168" t="s">
        <v>910</v>
      </c>
      <c r="C9" s="175" t="s">
        <v>911</v>
      </c>
      <c r="D9" s="169" t="s">
        <v>315</v>
      </c>
      <c r="E9" s="170">
        <v>0.14399999999999999</v>
      </c>
      <c r="F9" s="171">
        <v>5875.59</v>
      </c>
      <c r="G9" s="171">
        <v>846.08</v>
      </c>
      <c r="H9" s="171">
        <v>0</v>
      </c>
      <c r="I9" s="171">
        <v>0</v>
      </c>
      <c r="J9" s="171">
        <v>5875.59</v>
      </c>
      <c r="K9" s="171">
        <v>846.08495999999991</v>
      </c>
      <c r="L9" s="171">
        <v>21</v>
      </c>
      <c r="M9" s="171">
        <v>1023.7568</v>
      </c>
      <c r="N9" s="170">
        <v>1.8774999999999999</v>
      </c>
      <c r="O9" s="170">
        <v>0.27035999999999999</v>
      </c>
      <c r="P9" s="170">
        <v>0</v>
      </c>
      <c r="Q9" s="170">
        <v>0</v>
      </c>
      <c r="R9" s="171"/>
      <c r="S9" s="171" t="s">
        <v>287</v>
      </c>
      <c r="T9" s="172" t="s">
        <v>802</v>
      </c>
      <c r="U9" s="151">
        <v>3.8420000000000001</v>
      </c>
      <c r="V9" s="151">
        <v>0.55324799999999996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291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912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outlineLevel="1" x14ac:dyDescent="0.25">
      <c r="A11" s="148"/>
      <c r="B11" s="149"/>
      <c r="C11" s="176" t="s">
        <v>913</v>
      </c>
      <c r="D11" s="152"/>
      <c r="E11" s="153"/>
      <c r="F11" s="151"/>
      <c r="G11" s="151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295</v>
      </c>
      <c r="AH11" s="145">
        <v>0</v>
      </c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2" x14ac:dyDescent="0.25">
      <c r="A12" s="148"/>
      <c r="B12" s="149"/>
      <c r="C12" s="176" t="s">
        <v>914</v>
      </c>
      <c r="D12" s="152"/>
      <c r="E12" s="153">
        <v>0.14000000000000001</v>
      </c>
      <c r="F12" s="151"/>
      <c r="G12" s="15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295</v>
      </c>
      <c r="AH12" s="145">
        <v>0</v>
      </c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ht="26.4" x14ac:dyDescent="0.25">
      <c r="A13" s="155" t="s">
        <v>282</v>
      </c>
      <c r="B13" s="156" t="s">
        <v>205</v>
      </c>
      <c r="C13" s="174" t="s">
        <v>206</v>
      </c>
      <c r="D13" s="157"/>
      <c r="E13" s="158"/>
      <c r="F13" s="159"/>
      <c r="G13" s="159">
        <v>1576.63</v>
      </c>
      <c r="H13" s="159"/>
      <c r="I13" s="159">
        <v>0</v>
      </c>
      <c r="J13" s="159"/>
      <c r="K13" s="159">
        <v>1576.63</v>
      </c>
      <c r="L13" s="159"/>
      <c r="M13" s="159"/>
      <c r="N13" s="158"/>
      <c r="O13" s="158"/>
      <c r="P13" s="158"/>
      <c r="Q13" s="158"/>
      <c r="R13" s="159"/>
      <c r="S13" s="159"/>
      <c r="T13" s="160"/>
      <c r="U13" s="154"/>
      <c r="V13" s="154"/>
      <c r="W13" s="154"/>
      <c r="X13" s="154"/>
      <c r="Y13" s="154"/>
      <c r="AG13" t="s">
        <v>283</v>
      </c>
    </row>
    <row r="14" spans="1:60" ht="30.6" x14ac:dyDescent="0.25">
      <c r="A14" s="167">
        <v>2</v>
      </c>
      <c r="B14" s="168" t="s">
        <v>304</v>
      </c>
      <c r="C14" s="175" t="s">
        <v>305</v>
      </c>
      <c r="D14" s="169" t="s">
        <v>306</v>
      </c>
      <c r="E14" s="170">
        <v>3.27</v>
      </c>
      <c r="F14" s="171">
        <v>248.8</v>
      </c>
      <c r="G14" s="171">
        <v>813.58</v>
      </c>
      <c r="H14" s="171">
        <v>0</v>
      </c>
      <c r="I14" s="171">
        <v>0</v>
      </c>
      <c r="J14" s="171">
        <v>248.8</v>
      </c>
      <c r="K14" s="171">
        <v>813.57600000000002</v>
      </c>
      <c r="L14" s="171">
        <v>21</v>
      </c>
      <c r="M14" s="171">
        <v>984.43180000000007</v>
      </c>
      <c r="N14" s="170">
        <v>4.3800000000000002E-3</v>
      </c>
      <c r="O14" s="170">
        <v>1.4322600000000001E-2</v>
      </c>
      <c r="P14" s="170">
        <v>0</v>
      </c>
      <c r="Q14" s="170">
        <v>0</v>
      </c>
      <c r="R14" s="171"/>
      <c r="S14" s="171" t="s">
        <v>287</v>
      </c>
      <c r="T14" s="172" t="s">
        <v>802</v>
      </c>
      <c r="U14" s="151">
        <v>0</v>
      </c>
      <c r="V14" s="151">
        <v>0</v>
      </c>
      <c r="W14" s="151"/>
      <c r="X14" s="151" t="s">
        <v>289</v>
      </c>
      <c r="Y14" s="151" t="s">
        <v>290</v>
      </c>
      <c r="Z14" s="145"/>
      <c r="AA14" s="145"/>
      <c r="AB14" s="145"/>
      <c r="AC14" s="145"/>
      <c r="AD14" s="145"/>
      <c r="AE14" s="145"/>
      <c r="AF14" s="145"/>
      <c r="AG14" s="145" t="s">
        <v>291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outlineLevel="1" x14ac:dyDescent="0.25">
      <c r="A15" s="148"/>
      <c r="B15" s="149"/>
      <c r="C15" s="240" t="s">
        <v>307</v>
      </c>
      <c r="D15" s="241"/>
      <c r="E15" s="241"/>
      <c r="F15" s="241"/>
      <c r="G15" s="241"/>
      <c r="H15" s="151"/>
      <c r="I15" s="151"/>
      <c r="J15" s="151"/>
      <c r="K15" s="151"/>
      <c r="L15" s="151"/>
      <c r="M15" s="151"/>
      <c r="N15" s="150"/>
      <c r="O15" s="150"/>
      <c r="P15" s="150"/>
      <c r="Q15" s="150"/>
      <c r="R15" s="151"/>
      <c r="S15" s="151"/>
      <c r="T15" s="151"/>
      <c r="U15" s="151"/>
      <c r="V15" s="151"/>
      <c r="W15" s="151"/>
      <c r="X15" s="151"/>
      <c r="Y15" s="151"/>
      <c r="Z15" s="145"/>
      <c r="AA15" s="145"/>
      <c r="AB15" s="145"/>
      <c r="AC15" s="145"/>
      <c r="AD15" s="145"/>
      <c r="AE15" s="145"/>
      <c r="AF15" s="145"/>
      <c r="AG15" s="145" t="s">
        <v>293</v>
      </c>
      <c r="AH15" s="145"/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outlineLevel="1" x14ac:dyDescent="0.25">
      <c r="A16" s="148"/>
      <c r="B16" s="149"/>
      <c r="C16" s="176" t="s">
        <v>915</v>
      </c>
      <c r="D16" s="152"/>
      <c r="E16" s="153"/>
      <c r="F16" s="151"/>
      <c r="G16" s="151"/>
      <c r="H16" s="151"/>
      <c r="I16" s="151"/>
      <c r="J16" s="151"/>
      <c r="K16" s="151"/>
      <c r="L16" s="151"/>
      <c r="M16" s="151"/>
      <c r="N16" s="150"/>
      <c r="O16" s="150"/>
      <c r="P16" s="150"/>
      <c r="Q16" s="150"/>
      <c r="R16" s="151"/>
      <c r="S16" s="151"/>
      <c r="T16" s="151"/>
      <c r="U16" s="151"/>
      <c r="V16" s="151"/>
      <c r="W16" s="151"/>
      <c r="X16" s="151"/>
      <c r="Y16" s="151"/>
      <c r="Z16" s="145"/>
      <c r="AA16" s="145"/>
      <c r="AB16" s="145"/>
      <c r="AC16" s="145"/>
      <c r="AD16" s="145"/>
      <c r="AE16" s="145"/>
      <c r="AF16" s="145"/>
      <c r="AG16" s="145" t="s">
        <v>295</v>
      </c>
      <c r="AH16" s="145">
        <v>0</v>
      </c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outlineLevel="2" x14ac:dyDescent="0.25">
      <c r="A17" s="148"/>
      <c r="B17" s="149"/>
      <c r="C17" s="176" t="s">
        <v>916</v>
      </c>
      <c r="D17" s="152"/>
      <c r="E17" s="153"/>
      <c r="F17" s="151"/>
      <c r="G17" s="151"/>
      <c r="H17" s="151"/>
      <c r="I17" s="151"/>
      <c r="J17" s="151"/>
      <c r="K17" s="151"/>
      <c r="L17" s="151"/>
      <c r="M17" s="151"/>
      <c r="N17" s="150"/>
      <c r="O17" s="150"/>
      <c r="P17" s="150"/>
      <c r="Q17" s="150"/>
      <c r="R17" s="151"/>
      <c r="S17" s="151"/>
      <c r="T17" s="151"/>
      <c r="U17" s="151"/>
      <c r="V17" s="151"/>
      <c r="W17" s="151"/>
      <c r="X17" s="151"/>
      <c r="Y17" s="151"/>
      <c r="Z17" s="145"/>
      <c r="AA17" s="145"/>
      <c r="AB17" s="145"/>
      <c r="AC17" s="145"/>
      <c r="AD17" s="145"/>
      <c r="AE17" s="145"/>
      <c r="AF17" s="145"/>
      <c r="AG17" s="145" t="s">
        <v>295</v>
      </c>
      <c r="AH17" s="145">
        <v>0</v>
      </c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outlineLevel="2" x14ac:dyDescent="0.25">
      <c r="A18" s="148"/>
      <c r="B18" s="149"/>
      <c r="C18" s="176" t="s">
        <v>917</v>
      </c>
      <c r="D18" s="152"/>
      <c r="E18" s="153">
        <v>3.27</v>
      </c>
      <c r="F18" s="151"/>
      <c r="G18" s="151"/>
      <c r="H18" s="151"/>
      <c r="I18" s="151"/>
      <c r="J18" s="151"/>
      <c r="K18" s="151"/>
      <c r="L18" s="151"/>
      <c r="M18" s="151"/>
      <c r="N18" s="150"/>
      <c r="O18" s="150"/>
      <c r="P18" s="150"/>
      <c r="Q18" s="150"/>
      <c r="R18" s="151"/>
      <c r="S18" s="151"/>
      <c r="T18" s="151"/>
      <c r="U18" s="151"/>
      <c r="V18" s="151"/>
      <c r="W18" s="151"/>
      <c r="X18" s="151"/>
      <c r="Y18" s="151"/>
      <c r="Z18" s="145"/>
      <c r="AA18" s="145"/>
      <c r="AB18" s="145"/>
      <c r="AC18" s="145"/>
      <c r="AD18" s="145"/>
      <c r="AE18" s="145"/>
      <c r="AF18" s="145"/>
      <c r="AG18" s="145" t="s">
        <v>295</v>
      </c>
      <c r="AH18" s="145">
        <v>0</v>
      </c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ht="30.6" x14ac:dyDescent="0.25">
      <c r="A19" s="167">
        <v>3</v>
      </c>
      <c r="B19" s="168" t="s">
        <v>918</v>
      </c>
      <c r="C19" s="175" t="s">
        <v>919</v>
      </c>
      <c r="D19" s="169" t="s">
        <v>306</v>
      </c>
      <c r="E19" s="170">
        <v>3.27</v>
      </c>
      <c r="F19" s="171">
        <v>233.35</v>
      </c>
      <c r="G19" s="171">
        <v>763.05</v>
      </c>
      <c r="H19" s="171">
        <v>0</v>
      </c>
      <c r="I19" s="171">
        <v>0</v>
      </c>
      <c r="J19" s="171">
        <v>233.35</v>
      </c>
      <c r="K19" s="171">
        <v>763.05449999999996</v>
      </c>
      <c r="L19" s="171">
        <v>21</v>
      </c>
      <c r="M19" s="171">
        <v>923.29049999999995</v>
      </c>
      <c r="N19" s="170">
        <v>1.7000000000000001E-2</v>
      </c>
      <c r="O19" s="170">
        <v>5.5590000000000007E-2</v>
      </c>
      <c r="P19" s="170">
        <v>0</v>
      </c>
      <c r="Q19" s="170">
        <v>0</v>
      </c>
      <c r="R19" s="171"/>
      <c r="S19" s="171" t="s">
        <v>287</v>
      </c>
      <c r="T19" s="172" t="s">
        <v>802</v>
      </c>
      <c r="U19" s="151">
        <v>0</v>
      </c>
      <c r="V19" s="151">
        <v>0</v>
      </c>
      <c r="W19" s="151"/>
      <c r="X19" s="151" t="s">
        <v>289</v>
      </c>
      <c r="Y19" s="151" t="s">
        <v>290</v>
      </c>
      <c r="Z19" s="145"/>
      <c r="AA19" s="145"/>
      <c r="AB19" s="145"/>
      <c r="AC19" s="145"/>
      <c r="AD19" s="145"/>
      <c r="AE19" s="145"/>
      <c r="AF19" s="145"/>
      <c r="AG19" s="145" t="s">
        <v>291</v>
      </c>
      <c r="AH19" s="145"/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outlineLevel="1" x14ac:dyDescent="0.25">
      <c r="A20" s="148"/>
      <c r="B20" s="149"/>
      <c r="C20" s="240" t="s">
        <v>920</v>
      </c>
      <c r="D20" s="241"/>
      <c r="E20" s="241"/>
      <c r="F20" s="241"/>
      <c r="G20" s="241"/>
      <c r="H20" s="151"/>
      <c r="I20" s="151"/>
      <c r="J20" s="151"/>
      <c r="K20" s="151"/>
      <c r="L20" s="151"/>
      <c r="M20" s="151"/>
      <c r="N20" s="150"/>
      <c r="O20" s="150"/>
      <c r="P20" s="150"/>
      <c r="Q20" s="150"/>
      <c r="R20" s="151"/>
      <c r="S20" s="151"/>
      <c r="T20" s="151"/>
      <c r="U20" s="151"/>
      <c r="V20" s="151"/>
      <c r="W20" s="151"/>
      <c r="X20" s="151"/>
      <c r="Y20" s="151"/>
      <c r="Z20" s="145"/>
      <c r="AA20" s="145"/>
      <c r="AB20" s="145"/>
      <c r="AC20" s="145"/>
      <c r="AD20" s="145"/>
      <c r="AE20" s="145"/>
      <c r="AF20" s="145"/>
      <c r="AG20" s="145" t="s">
        <v>293</v>
      </c>
      <c r="AH20" s="145"/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x14ac:dyDescent="0.25">
      <c r="A21" s="155" t="s">
        <v>282</v>
      </c>
      <c r="B21" s="156" t="s">
        <v>209</v>
      </c>
      <c r="C21" s="174" t="s">
        <v>210</v>
      </c>
      <c r="D21" s="157"/>
      <c r="E21" s="158"/>
      <c r="F21" s="159"/>
      <c r="G21" s="159">
        <v>497.86</v>
      </c>
      <c r="H21" s="159"/>
      <c r="I21" s="159">
        <v>0</v>
      </c>
      <c r="J21" s="159"/>
      <c r="K21" s="159">
        <v>497.86</v>
      </c>
      <c r="L21" s="159"/>
      <c r="M21" s="159"/>
      <c r="N21" s="158"/>
      <c r="O21" s="158"/>
      <c r="P21" s="158"/>
      <c r="Q21" s="158"/>
      <c r="R21" s="159"/>
      <c r="S21" s="159"/>
      <c r="T21" s="160"/>
      <c r="U21" s="154"/>
      <c r="V21" s="154"/>
      <c r="W21" s="154"/>
      <c r="X21" s="154"/>
      <c r="Y21" s="154"/>
      <c r="AG21" t="s">
        <v>283</v>
      </c>
    </row>
    <row r="22" spans="1:60" ht="30.6" x14ac:dyDescent="0.25">
      <c r="A22" s="167">
        <v>4</v>
      </c>
      <c r="B22" s="168" t="s">
        <v>921</v>
      </c>
      <c r="C22" s="175" t="s">
        <v>922</v>
      </c>
      <c r="D22" s="169" t="s">
        <v>315</v>
      </c>
      <c r="E22" s="170">
        <v>0.57999999999999996</v>
      </c>
      <c r="F22" s="171">
        <v>858.38</v>
      </c>
      <c r="G22" s="171">
        <v>497.86</v>
      </c>
      <c r="H22" s="171">
        <v>0</v>
      </c>
      <c r="I22" s="171">
        <v>0</v>
      </c>
      <c r="J22" s="171">
        <v>858.38</v>
      </c>
      <c r="K22" s="171">
        <v>497.86039999999997</v>
      </c>
      <c r="L22" s="171">
        <v>21</v>
      </c>
      <c r="M22" s="171">
        <v>602.41060000000004</v>
      </c>
      <c r="N22" s="170">
        <v>0</v>
      </c>
      <c r="O22" s="170">
        <v>0</v>
      </c>
      <c r="P22" s="170">
        <v>1.8</v>
      </c>
      <c r="Q22" s="170">
        <v>1.044</v>
      </c>
      <c r="R22" s="171"/>
      <c r="S22" s="171" t="s">
        <v>287</v>
      </c>
      <c r="T22" s="172" t="s">
        <v>802</v>
      </c>
      <c r="U22" s="151">
        <v>1.52</v>
      </c>
      <c r="V22" s="151">
        <v>0.88159999999999994</v>
      </c>
      <c r="W22" s="151"/>
      <c r="X22" s="151" t="s">
        <v>289</v>
      </c>
      <c r="Y22" s="151" t="s">
        <v>290</v>
      </c>
      <c r="Z22" s="145"/>
      <c r="AA22" s="145"/>
      <c r="AB22" s="145"/>
      <c r="AC22" s="145"/>
      <c r="AD22" s="145"/>
      <c r="AE22" s="145"/>
      <c r="AF22" s="145"/>
      <c r="AG22" s="145" t="s">
        <v>291</v>
      </c>
      <c r="AH22" s="145"/>
      <c r="AI22" s="145"/>
      <c r="AJ22" s="145"/>
      <c r="AK22" s="145"/>
      <c r="AL22" s="145"/>
      <c r="AM22" s="145"/>
      <c r="AN22" s="145"/>
      <c r="AO22" s="145"/>
      <c r="AP22" s="145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  <c r="BB22" s="145"/>
      <c r="BC22" s="145"/>
      <c r="BD22" s="145"/>
      <c r="BE22" s="145"/>
      <c r="BF22" s="145"/>
      <c r="BG22" s="145"/>
      <c r="BH22" s="145"/>
    </row>
    <row r="23" spans="1:60" outlineLevel="1" x14ac:dyDescent="0.25">
      <c r="A23" s="148"/>
      <c r="B23" s="149"/>
      <c r="C23" s="240" t="s">
        <v>923</v>
      </c>
      <c r="D23" s="241"/>
      <c r="E23" s="241"/>
      <c r="F23" s="241"/>
      <c r="G23" s="241"/>
      <c r="H23" s="151"/>
      <c r="I23" s="151"/>
      <c r="J23" s="151"/>
      <c r="K23" s="151"/>
      <c r="L23" s="151"/>
      <c r="M23" s="151"/>
      <c r="N23" s="150"/>
      <c r="O23" s="150"/>
      <c r="P23" s="150"/>
      <c r="Q23" s="150"/>
      <c r="R23" s="151"/>
      <c r="S23" s="151"/>
      <c r="T23" s="151"/>
      <c r="U23" s="151"/>
      <c r="V23" s="151"/>
      <c r="W23" s="151"/>
      <c r="X23" s="151"/>
      <c r="Y23" s="151"/>
      <c r="Z23" s="145"/>
      <c r="AA23" s="145"/>
      <c r="AB23" s="145"/>
      <c r="AC23" s="145"/>
      <c r="AD23" s="145"/>
      <c r="AE23" s="145"/>
      <c r="AF23" s="145"/>
      <c r="AG23" s="145" t="s">
        <v>293</v>
      </c>
      <c r="AH23" s="145"/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outlineLevel="1" x14ac:dyDescent="0.25">
      <c r="A24" s="148"/>
      <c r="B24" s="149"/>
      <c r="C24" s="176" t="s">
        <v>924</v>
      </c>
      <c r="D24" s="152"/>
      <c r="E24" s="153"/>
      <c r="F24" s="151"/>
      <c r="G24" s="151"/>
      <c r="H24" s="151"/>
      <c r="I24" s="151"/>
      <c r="J24" s="151"/>
      <c r="K24" s="151"/>
      <c r="L24" s="151"/>
      <c r="M24" s="151"/>
      <c r="N24" s="150"/>
      <c r="O24" s="150"/>
      <c r="P24" s="150"/>
      <c r="Q24" s="150"/>
      <c r="R24" s="151"/>
      <c r="S24" s="151"/>
      <c r="T24" s="151"/>
      <c r="U24" s="151"/>
      <c r="V24" s="151"/>
      <c r="W24" s="151"/>
      <c r="X24" s="151"/>
      <c r="Y24" s="151"/>
      <c r="Z24" s="145"/>
      <c r="AA24" s="145"/>
      <c r="AB24" s="145"/>
      <c r="AC24" s="145"/>
      <c r="AD24" s="145"/>
      <c r="AE24" s="145"/>
      <c r="AF24" s="145"/>
      <c r="AG24" s="145" t="s">
        <v>295</v>
      </c>
      <c r="AH24" s="145">
        <v>0</v>
      </c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</row>
    <row r="25" spans="1:60" outlineLevel="2" x14ac:dyDescent="0.25">
      <c r="A25" s="148"/>
      <c r="B25" s="149"/>
      <c r="C25" s="176" t="s">
        <v>925</v>
      </c>
      <c r="D25" s="152"/>
      <c r="E25" s="153"/>
      <c r="F25" s="151"/>
      <c r="G25" s="151"/>
      <c r="H25" s="151"/>
      <c r="I25" s="151"/>
      <c r="J25" s="151"/>
      <c r="K25" s="151"/>
      <c r="L25" s="151"/>
      <c r="M25" s="151"/>
      <c r="N25" s="150"/>
      <c r="O25" s="150"/>
      <c r="P25" s="150"/>
      <c r="Q25" s="150"/>
      <c r="R25" s="151"/>
      <c r="S25" s="151"/>
      <c r="T25" s="151"/>
      <c r="U25" s="151"/>
      <c r="V25" s="151"/>
      <c r="W25" s="151"/>
      <c r="X25" s="151"/>
      <c r="Y25" s="151"/>
      <c r="Z25" s="145"/>
      <c r="AA25" s="145"/>
      <c r="AB25" s="145"/>
      <c r="AC25" s="145"/>
      <c r="AD25" s="145"/>
      <c r="AE25" s="145"/>
      <c r="AF25" s="145"/>
      <c r="AG25" s="145" t="s">
        <v>295</v>
      </c>
      <c r="AH25" s="145">
        <v>0</v>
      </c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  <c r="BB25" s="145"/>
      <c r="BC25" s="145"/>
      <c r="BD25" s="145"/>
      <c r="BE25" s="145"/>
      <c r="BF25" s="145"/>
      <c r="BG25" s="145"/>
      <c r="BH25" s="145"/>
    </row>
    <row r="26" spans="1:60" outlineLevel="2" x14ac:dyDescent="0.25">
      <c r="A26" s="148"/>
      <c r="B26" s="149"/>
      <c r="C26" s="176" t="s">
        <v>926</v>
      </c>
      <c r="D26" s="152"/>
      <c r="E26" s="153">
        <v>0.57999999999999996</v>
      </c>
      <c r="F26" s="151"/>
      <c r="G26" s="151"/>
      <c r="H26" s="151"/>
      <c r="I26" s="151"/>
      <c r="J26" s="151"/>
      <c r="K26" s="151"/>
      <c r="L26" s="151"/>
      <c r="M26" s="151"/>
      <c r="N26" s="150"/>
      <c r="O26" s="150"/>
      <c r="P26" s="150"/>
      <c r="Q26" s="150"/>
      <c r="R26" s="151"/>
      <c r="S26" s="151"/>
      <c r="T26" s="151"/>
      <c r="U26" s="151"/>
      <c r="V26" s="151"/>
      <c r="W26" s="151"/>
      <c r="X26" s="151"/>
      <c r="Y26" s="151"/>
      <c r="Z26" s="145"/>
      <c r="AA26" s="145"/>
      <c r="AB26" s="145"/>
      <c r="AC26" s="145"/>
      <c r="AD26" s="145"/>
      <c r="AE26" s="145"/>
      <c r="AF26" s="145"/>
      <c r="AG26" s="145" t="s">
        <v>295</v>
      </c>
      <c r="AH26" s="145">
        <v>0</v>
      </c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</row>
    <row r="27" spans="1:60" x14ac:dyDescent="0.25">
      <c r="A27" s="155" t="s">
        <v>282</v>
      </c>
      <c r="B27" s="156" t="s">
        <v>211</v>
      </c>
      <c r="C27" s="174" t="s">
        <v>212</v>
      </c>
      <c r="D27" s="157"/>
      <c r="E27" s="158"/>
      <c r="F27" s="159"/>
      <c r="G27" s="159">
        <v>3676.07</v>
      </c>
      <c r="H27" s="159"/>
      <c r="I27" s="159">
        <v>0</v>
      </c>
      <c r="J27" s="159"/>
      <c r="K27" s="159">
        <v>3676.07</v>
      </c>
      <c r="L27" s="159"/>
      <c r="M27" s="159"/>
      <c r="N27" s="158"/>
      <c r="O27" s="158"/>
      <c r="P27" s="158"/>
      <c r="Q27" s="158"/>
      <c r="R27" s="159"/>
      <c r="S27" s="159"/>
      <c r="T27" s="160"/>
      <c r="U27" s="154"/>
      <c r="V27" s="154"/>
      <c r="W27" s="154"/>
      <c r="X27" s="154"/>
      <c r="Y27" s="154"/>
      <c r="AG27" t="s">
        <v>283</v>
      </c>
    </row>
    <row r="28" spans="1:60" ht="30.6" x14ac:dyDescent="0.25">
      <c r="A28" s="167">
        <v>5</v>
      </c>
      <c r="B28" s="168" t="s">
        <v>329</v>
      </c>
      <c r="C28" s="175" t="s">
        <v>330</v>
      </c>
      <c r="D28" s="169" t="s">
        <v>286</v>
      </c>
      <c r="E28" s="170">
        <v>1.044</v>
      </c>
      <c r="F28" s="171">
        <v>752.6</v>
      </c>
      <c r="G28" s="171">
        <v>785.71</v>
      </c>
      <c r="H28" s="171">
        <v>0</v>
      </c>
      <c r="I28" s="171">
        <v>0</v>
      </c>
      <c r="J28" s="171">
        <v>752.6</v>
      </c>
      <c r="K28" s="171">
        <v>785.71440000000007</v>
      </c>
      <c r="L28" s="171">
        <v>21</v>
      </c>
      <c r="M28" s="171">
        <v>950.70910000000003</v>
      </c>
      <c r="N28" s="170">
        <v>0</v>
      </c>
      <c r="O28" s="170">
        <v>0</v>
      </c>
      <c r="P28" s="170">
        <v>0</v>
      </c>
      <c r="Q28" s="170">
        <v>0</v>
      </c>
      <c r="R28" s="171"/>
      <c r="S28" s="171" t="s">
        <v>287</v>
      </c>
      <c r="T28" s="172" t="s">
        <v>802</v>
      </c>
      <c r="U28" s="151">
        <v>0</v>
      </c>
      <c r="V28" s="151">
        <v>0</v>
      </c>
      <c r="W28" s="151"/>
      <c r="X28" s="151" t="s">
        <v>289</v>
      </c>
      <c r="Y28" s="151" t="s">
        <v>290</v>
      </c>
      <c r="Z28" s="145"/>
      <c r="AA28" s="145"/>
      <c r="AB28" s="145"/>
      <c r="AC28" s="145"/>
      <c r="AD28" s="145"/>
      <c r="AE28" s="145"/>
      <c r="AF28" s="145"/>
      <c r="AG28" s="145" t="s">
        <v>291</v>
      </c>
      <c r="AH28" s="145"/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5"/>
      <c r="BG28" s="145"/>
      <c r="BH28" s="145"/>
    </row>
    <row r="29" spans="1:60" outlineLevel="1" x14ac:dyDescent="0.25">
      <c r="A29" s="148"/>
      <c r="B29" s="149"/>
      <c r="C29" s="240" t="s">
        <v>927</v>
      </c>
      <c r="D29" s="241"/>
      <c r="E29" s="241"/>
      <c r="F29" s="241"/>
      <c r="G29" s="241"/>
      <c r="H29" s="151"/>
      <c r="I29" s="151"/>
      <c r="J29" s="151"/>
      <c r="K29" s="151"/>
      <c r="L29" s="151"/>
      <c r="M29" s="151"/>
      <c r="N29" s="150"/>
      <c r="O29" s="150"/>
      <c r="P29" s="150"/>
      <c r="Q29" s="150"/>
      <c r="R29" s="151"/>
      <c r="S29" s="151"/>
      <c r="T29" s="151"/>
      <c r="U29" s="151"/>
      <c r="V29" s="151"/>
      <c r="W29" s="151"/>
      <c r="X29" s="151"/>
      <c r="Y29" s="151"/>
      <c r="Z29" s="145"/>
      <c r="AA29" s="145"/>
      <c r="AB29" s="145"/>
      <c r="AC29" s="145"/>
      <c r="AD29" s="145"/>
      <c r="AE29" s="145"/>
      <c r="AF29" s="145"/>
      <c r="AG29" s="145" t="s">
        <v>293</v>
      </c>
      <c r="AH29" s="145"/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145"/>
      <c r="BB29" s="145"/>
      <c r="BC29" s="145"/>
      <c r="BD29" s="145"/>
      <c r="BE29" s="145"/>
      <c r="BF29" s="145"/>
      <c r="BG29" s="145"/>
      <c r="BH29" s="145"/>
    </row>
    <row r="30" spans="1:60" ht="20.399999999999999" x14ac:dyDescent="0.25">
      <c r="A30" s="167">
        <v>6</v>
      </c>
      <c r="B30" s="168" t="s">
        <v>332</v>
      </c>
      <c r="C30" s="175" t="s">
        <v>333</v>
      </c>
      <c r="D30" s="169" t="s">
        <v>286</v>
      </c>
      <c r="E30" s="170">
        <v>1.044</v>
      </c>
      <c r="F30" s="171">
        <v>286.02</v>
      </c>
      <c r="G30" s="171">
        <v>298.60000000000002</v>
      </c>
      <c r="H30" s="171">
        <v>0</v>
      </c>
      <c r="I30" s="171">
        <v>0</v>
      </c>
      <c r="J30" s="171">
        <v>286.02</v>
      </c>
      <c r="K30" s="171">
        <v>298.60487999999998</v>
      </c>
      <c r="L30" s="171">
        <v>21</v>
      </c>
      <c r="M30" s="171">
        <v>361.30600000000004</v>
      </c>
      <c r="N30" s="170">
        <v>0</v>
      </c>
      <c r="O30" s="170">
        <v>0</v>
      </c>
      <c r="P30" s="170">
        <v>0</v>
      </c>
      <c r="Q30" s="170">
        <v>0</v>
      </c>
      <c r="R30" s="171"/>
      <c r="S30" s="171" t="s">
        <v>287</v>
      </c>
      <c r="T30" s="172" t="s">
        <v>802</v>
      </c>
      <c r="U30" s="151">
        <v>0</v>
      </c>
      <c r="V30" s="151">
        <v>0</v>
      </c>
      <c r="W30" s="151"/>
      <c r="X30" s="151" t="s">
        <v>289</v>
      </c>
      <c r="Y30" s="151" t="s">
        <v>290</v>
      </c>
      <c r="Z30" s="145"/>
      <c r="AA30" s="145"/>
      <c r="AB30" s="145"/>
      <c r="AC30" s="145"/>
      <c r="AD30" s="145"/>
      <c r="AE30" s="145"/>
      <c r="AF30" s="145"/>
      <c r="AG30" s="145" t="s">
        <v>291</v>
      </c>
      <c r="AH30" s="145"/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  <c r="BB30" s="145"/>
      <c r="BC30" s="145"/>
      <c r="BD30" s="145"/>
      <c r="BE30" s="145"/>
      <c r="BF30" s="145"/>
      <c r="BG30" s="145"/>
      <c r="BH30" s="145"/>
    </row>
    <row r="31" spans="1:60" outlineLevel="1" x14ac:dyDescent="0.25">
      <c r="A31" s="148"/>
      <c r="B31" s="149"/>
      <c r="C31" s="240" t="s">
        <v>928</v>
      </c>
      <c r="D31" s="241"/>
      <c r="E31" s="241"/>
      <c r="F31" s="241"/>
      <c r="G31" s="241"/>
      <c r="H31" s="151"/>
      <c r="I31" s="151"/>
      <c r="J31" s="151"/>
      <c r="K31" s="151"/>
      <c r="L31" s="151"/>
      <c r="M31" s="151"/>
      <c r="N31" s="150"/>
      <c r="O31" s="150"/>
      <c r="P31" s="150"/>
      <c r="Q31" s="150"/>
      <c r="R31" s="151"/>
      <c r="S31" s="151"/>
      <c r="T31" s="151"/>
      <c r="U31" s="151"/>
      <c r="V31" s="151"/>
      <c r="W31" s="151"/>
      <c r="X31" s="151"/>
      <c r="Y31" s="151"/>
      <c r="Z31" s="145"/>
      <c r="AA31" s="145"/>
      <c r="AB31" s="145"/>
      <c r="AC31" s="145"/>
      <c r="AD31" s="145"/>
      <c r="AE31" s="145"/>
      <c r="AF31" s="145"/>
      <c r="AG31" s="145" t="s">
        <v>293</v>
      </c>
      <c r="AH31" s="145"/>
      <c r="AI31" s="145"/>
      <c r="AJ31" s="145"/>
      <c r="AK31" s="145"/>
      <c r="AL31" s="145"/>
      <c r="AM31" s="145"/>
      <c r="AN31" s="145"/>
      <c r="AO31" s="145"/>
      <c r="AP31" s="145"/>
      <c r="AQ31" s="145"/>
      <c r="AR31" s="145"/>
      <c r="AS31" s="145"/>
      <c r="AT31" s="145"/>
      <c r="AU31" s="145"/>
      <c r="AV31" s="145"/>
      <c r="AW31" s="145"/>
      <c r="AX31" s="145"/>
      <c r="AY31" s="145"/>
      <c r="AZ31" s="145"/>
      <c r="BA31" s="145"/>
      <c r="BB31" s="145"/>
      <c r="BC31" s="145"/>
      <c r="BD31" s="145"/>
      <c r="BE31" s="145"/>
      <c r="BF31" s="145"/>
      <c r="BG31" s="145"/>
      <c r="BH31" s="145"/>
    </row>
    <row r="32" spans="1:60" ht="30.6" x14ac:dyDescent="0.25">
      <c r="A32" s="167">
        <v>7</v>
      </c>
      <c r="B32" s="168" t="s">
        <v>336</v>
      </c>
      <c r="C32" s="175" t="s">
        <v>337</v>
      </c>
      <c r="D32" s="169" t="s">
        <v>286</v>
      </c>
      <c r="E32" s="170">
        <v>1.044</v>
      </c>
      <c r="F32" s="171">
        <v>12.53</v>
      </c>
      <c r="G32" s="171">
        <v>13.08</v>
      </c>
      <c r="H32" s="171">
        <v>0</v>
      </c>
      <c r="I32" s="171">
        <v>0</v>
      </c>
      <c r="J32" s="171">
        <v>12.53</v>
      </c>
      <c r="K32" s="171">
        <v>13.08132</v>
      </c>
      <c r="L32" s="171">
        <v>21</v>
      </c>
      <c r="M32" s="171">
        <v>15.8268</v>
      </c>
      <c r="N32" s="170">
        <v>0</v>
      </c>
      <c r="O32" s="170">
        <v>0</v>
      </c>
      <c r="P32" s="170">
        <v>0</v>
      </c>
      <c r="Q32" s="170">
        <v>0</v>
      </c>
      <c r="R32" s="171"/>
      <c r="S32" s="171" t="s">
        <v>287</v>
      </c>
      <c r="T32" s="172" t="s">
        <v>802</v>
      </c>
      <c r="U32" s="151">
        <v>0</v>
      </c>
      <c r="V32" s="151">
        <v>0</v>
      </c>
      <c r="W32" s="151"/>
      <c r="X32" s="151" t="s">
        <v>338</v>
      </c>
      <c r="Y32" s="151" t="s">
        <v>290</v>
      </c>
      <c r="Z32" s="145"/>
      <c r="AA32" s="145"/>
      <c r="AB32" s="145"/>
      <c r="AC32" s="145"/>
      <c r="AD32" s="145"/>
      <c r="AE32" s="145"/>
      <c r="AF32" s="145"/>
      <c r="AG32" s="145" t="s">
        <v>339</v>
      </c>
      <c r="AH32" s="145"/>
      <c r="AI32" s="145"/>
      <c r="AJ32" s="145"/>
      <c r="AK32" s="145"/>
      <c r="AL32" s="145"/>
      <c r="AM32" s="145"/>
      <c r="AN32" s="145"/>
      <c r="AO32" s="145"/>
      <c r="AP32" s="145"/>
      <c r="AQ32" s="145"/>
      <c r="AR32" s="145"/>
      <c r="AS32" s="145"/>
      <c r="AT32" s="145"/>
      <c r="AU32" s="145"/>
      <c r="AV32" s="145"/>
      <c r="AW32" s="145"/>
      <c r="AX32" s="145"/>
      <c r="AY32" s="145"/>
      <c r="AZ32" s="145"/>
      <c r="BA32" s="145"/>
      <c r="BB32" s="145"/>
      <c r="BC32" s="145"/>
      <c r="BD32" s="145"/>
      <c r="BE32" s="145"/>
      <c r="BF32" s="145"/>
      <c r="BG32" s="145"/>
      <c r="BH32" s="145"/>
    </row>
    <row r="33" spans="1:60" outlineLevel="1" x14ac:dyDescent="0.25">
      <c r="A33" s="148"/>
      <c r="B33" s="149"/>
      <c r="C33" s="240" t="s">
        <v>929</v>
      </c>
      <c r="D33" s="241"/>
      <c r="E33" s="241"/>
      <c r="F33" s="241"/>
      <c r="G33" s="241"/>
      <c r="H33" s="151"/>
      <c r="I33" s="151"/>
      <c r="J33" s="151"/>
      <c r="K33" s="151"/>
      <c r="L33" s="151"/>
      <c r="M33" s="151"/>
      <c r="N33" s="150"/>
      <c r="O33" s="150"/>
      <c r="P33" s="150"/>
      <c r="Q33" s="150"/>
      <c r="R33" s="151"/>
      <c r="S33" s="151"/>
      <c r="T33" s="151"/>
      <c r="U33" s="151"/>
      <c r="V33" s="151"/>
      <c r="W33" s="151"/>
      <c r="X33" s="151"/>
      <c r="Y33" s="151"/>
      <c r="Z33" s="145"/>
      <c r="AA33" s="145"/>
      <c r="AB33" s="145"/>
      <c r="AC33" s="145"/>
      <c r="AD33" s="145"/>
      <c r="AE33" s="145"/>
      <c r="AF33" s="145"/>
      <c r="AG33" s="145" t="s">
        <v>293</v>
      </c>
      <c r="AH33" s="145"/>
      <c r="AI33" s="145"/>
      <c r="AJ33" s="145"/>
      <c r="AK33" s="145"/>
      <c r="AL33" s="145"/>
      <c r="AM33" s="145"/>
      <c r="AN33" s="145"/>
      <c r="AO33" s="145"/>
      <c r="AP33" s="145"/>
      <c r="AQ33" s="145"/>
      <c r="AR33" s="145"/>
      <c r="AS33" s="145"/>
      <c r="AT33" s="145"/>
      <c r="AU33" s="145"/>
      <c r="AV33" s="145"/>
      <c r="AW33" s="145"/>
      <c r="AX33" s="145"/>
      <c r="AY33" s="145"/>
      <c r="AZ33" s="145"/>
      <c r="BA33" s="145"/>
      <c r="BB33" s="145"/>
      <c r="BC33" s="145"/>
      <c r="BD33" s="145"/>
      <c r="BE33" s="145"/>
      <c r="BF33" s="145"/>
      <c r="BG33" s="145"/>
      <c r="BH33" s="145"/>
    </row>
    <row r="34" spans="1:60" ht="30.6" x14ac:dyDescent="0.25">
      <c r="A34" s="167">
        <v>8</v>
      </c>
      <c r="B34" s="168" t="s">
        <v>930</v>
      </c>
      <c r="C34" s="175" t="s">
        <v>931</v>
      </c>
      <c r="D34" s="169" t="s">
        <v>286</v>
      </c>
      <c r="E34" s="170">
        <v>1.044</v>
      </c>
      <c r="F34" s="171">
        <v>2470</v>
      </c>
      <c r="G34" s="171">
        <v>2578.6799999999998</v>
      </c>
      <c r="H34" s="171">
        <v>0</v>
      </c>
      <c r="I34" s="171">
        <v>0</v>
      </c>
      <c r="J34" s="171">
        <v>2470</v>
      </c>
      <c r="K34" s="171">
        <v>2578.6800000000003</v>
      </c>
      <c r="L34" s="171">
        <v>21</v>
      </c>
      <c r="M34" s="171">
        <v>3120.2028</v>
      </c>
      <c r="N34" s="170">
        <v>0</v>
      </c>
      <c r="O34" s="170">
        <v>0</v>
      </c>
      <c r="P34" s="170">
        <v>0</v>
      </c>
      <c r="Q34" s="170">
        <v>0</v>
      </c>
      <c r="R34" s="171"/>
      <c r="S34" s="171" t="s">
        <v>287</v>
      </c>
      <c r="T34" s="172" t="s">
        <v>802</v>
      </c>
      <c r="U34" s="151">
        <v>0</v>
      </c>
      <c r="V34" s="151">
        <v>0</v>
      </c>
      <c r="W34" s="151"/>
      <c r="X34" s="151" t="s">
        <v>289</v>
      </c>
      <c r="Y34" s="151" t="s">
        <v>290</v>
      </c>
      <c r="Z34" s="145"/>
      <c r="AA34" s="145"/>
      <c r="AB34" s="145"/>
      <c r="AC34" s="145"/>
      <c r="AD34" s="145"/>
      <c r="AE34" s="145"/>
      <c r="AF34" s="145"/>
      <c r="AG34" s="145" t="s">
        <v>291</v>
      </c>
      <c r="AH34" s="145"/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</row>
    <row r="35" spans="1:60" outlineLevel="1" x14ac:dyDescent="0.25">
      <c r="A35" s="148"/>
      <c r="B35" s="149"/>
      <c r="C35" s="240" t="s">
        <v>932</v>
      </c>
      <c r="D35" s="241"/>
      <c r="E35" s="241"/>
      <c r="F35" s="241"/>
      <c r="G35" s="241"/>
      <c r="H35" s="151"/>
      <c r="I35" s="151"/>
      <c r="J35" s="151"/>
      <c r="K35" s="151"/>
      <c r="L35" s="151"/>
      <c r="M35" s="151"/>
      <c r="N35" s="150"/>
      <c r="O35" s="150"/>
      <c r="P35" s="150"/>
      <c r="Q35" s="150"/>
      <c r="R35" s="151"/>
      <c r="S35" s="151"/>
      <c r="T35" s="151"/>
      <c r="U35" s="151"/>
      <c r="V35" s="151"/>
      <c r="W35" s="151"/>
      <c r="X35" s="151"/>
      <c r="Y35" s="151"/>
      <c r="Z35" s="145"/>
      <c r="AA35" s="145"/>
      <c r="AB35" s="145"/>
      <c r="AC35" s="145"/>
      <c r="AD35" s="145"/>
      <c r="AE35" s="145"/>
      <c r="AF35" s="145"/>
      <c r="AG35" s="145" t="s">
        <v>293</v>
      </c>
      <c r="AH35" s="145"/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</row>
    <row r="36" spans="1:60" x14ac:dyDescent="0.25">
      <c r="A36" s="155" t="s">
        <v>282</v>
      </c>
      <c r="B36" s="156" t="s">
        <v>213</v>
      </c>
      <c r="C36" s="174" t="s">
        <v>214</v>
      </c>
      <c r="D36" s="157"/>
      <c r="E36" s="158"/>
      <c r="F36" s="159"/>
      <c r="G36" s="159">
        <v>115.61</v>
      </c>
      <c r="H36" s="159"/>
      <c r="I36" s="159">
        <v>0</v>
      </c>
      <c r="J36" s="159"/>
      <c r="K36" s="159">
        <v>115.61</v>
      </c>
      <c r="L36" s="159"/>
      <c r="M36" s="159"/>
      <c r="N36" s="158"/>
      <c r="O36" s="158"/>
      <c r="P36" s="158"/>
      <c r="Q36" s="158"/>
      <c r="R36" s="159"/>
      <c r="S36" s="159"/>
      <c r="T36" s="160"/>
      <c r="U36" s="154"/>
      <c r="V36" s="154"/>
      <c r="W36" s="154"/>
      <c r="X36" s="154"/>
      <c r="Y36" s="154"/>
      <c r="AG36" t="s">
        <v>283</v>
      </c>
    </row>
    <row r="37" spans="1:60" ht="40.799999999999997" x14ac:dyDescent="0.25">
      <c r="A37" s="167">
        <v>9</v>
      </c>
      <c r="B37" s="168" t="s">
        <v>345</v>
      </c>
      <c r="C37" s="175" t="s">
        <v>346</v>
      </c>
      <c r="D37" s="169" t="s">
        <v>286</v>
      </c>
      <c r="E37" s="170">
        <v>0.34027000000000002</v>
      </c>
      <c r="F37" s="171">
        <v>339.75</v>
      </c>
      <c r="G37" s="171">
        <v>115.61</v>
      </c>
      <c r="H37" s="171">
        <v>0</v>
      </c>
      <c r="I37" s="171">
        <v>0</v>
      </c>
      <c r="J37" s="171">
        <v>339.75</v>
      </c>
      <c r="K37" s="171">
        <v>115.60673250000001</v>
      </c>
      <c r="L37" s="171">
        <v>21</v>
      </c>
      <c r="M37" s="171">
        <v>139.88810000000001</v>
      </c>
      <c r="N37" s="170">
        <v>0</v>
      </c>
      <c r="O37" s="170">
        <v>0</v>
      </c>
      <c r="P37" s="170">
        <v>0</v>
      </c>
      <c r="Q37" s="170">
        <v>0</v>
      </c>
      <c r="R37" s="171"/>
      <c r="S37" s="171" t="s">
        <v>287</v>
      </c>
      <c r="T37" s="172" t="s">
        <v>802</v>
      </c>
      <c r="U37" s="151">
        <v>0.307</v>
      </c>
      <c r="V37" s="151">
        <v>0.10446289</v>
      </c>
      <c r="W37" s="151"/>
      <c r="X37" s="151" t="s">
        <v>214</v>
      </c>
      <c r="Y37" s="151" t="s">
        <v>290</v>
      </c>
      <c r="Z37" s="145"/>
      <c r="AA37" s="145"/>
      <c r="AB37" s="145"/>
      <c r="AC37" s="145"/>
      <c r="AD37" s="145"/>
      <c r="AE37" s="145"/>
      <c r="AF37" s="145"/>
      <c r="AG37" s="145" t="s">
        <v>347</v>
      </c>
      <c r="AH37" s="145"/>
      <c r="AI37" s="145"/>
      <c r="AJ37" s="145"/>
      <c r="AK37" s="145"/>
      <c r="AL37" s="145"/>
      <c r="AM37" s="145"/>
      <c r="AN37" s="145"/>
      <c r="AO37" s="145"/>
      <c r="AP37" s="145"/>
      <c r="AQ37" s="145"/>
      <c r="AR37" s="145"/>
      <c r="AS37" s="145"/>
      <c r="AT37" s="145"/>
      <c r="AU37" s="145"/>
      <c r="AV37" s="145"/>
      <c r="AW37" s="145"/>
      <c r="AX37" s="145"/>
      <c r="AY37" s="145"/>
      <c r="AZ37" s="145"/>
      <c r="BA37" s="145"/>
      <c r="BB37" s="145"/>
      <c r="BC37" s="145"/>
      <c r="BD37" s="145"/>
      <c r="BE37" s="145"/>
      <c r="BF37" s="145"/>
      <c r="BG37" s="145"/>
      <c r="BH37" s="145"/>
    </row>
    <row r="38" spans="1:60" outlineLevel="1" x14ac:dyDescent="0.25">
      <c r="A38" s="148"/>
      <c r="B38" s="149"/>
      <c r="C38" s="240" t="s">
        <v>933</v>
      </c>
      <c r="D38" s="241"/>
      <c r="E38" s="241"/>
      <c r="F38" s="241"/>
      <c r="G38" s="241"/>
      <c r="H38" s="151"/>
      <c r="I38" s="151"/>
      <c r="J38" s="151"/>
      <c r="K38" s="151"/>
      <c r="L38" s="151"/>
      <c r="M38" s="151"/>
      <c r="N38" s="150"/>
      <c r="O38" s="150"/>
      <c r="P38" s="150"/>
      <c r="Q38" s="150"/>
      <c r="R38" s="151"/>
      <c r="S38" s="151"/>
      <c r="T38" s="151"/>
      <c r="U38" s="151"/>
      <c r="V38" s="151"/>
      <c r="W38" s="151"/>
      <c r="X38" s="151"/>
      <c r="Y38" s="151"/>
      <c r="Z38" s="145"/>
      <c r="AA38" s="145"/>
      <c r="AB38" s="145"/>
      <c r="AC38" s="145"/>
      <c r="AD38" s="145"/>
      <c r="AE38" s="145"/>
      <c r="AF38" s="145"/>
      <c r="AG38" s="145" t="s">
        <v>293</v>
      </c>
      <c r="AH38" s="145"/>
      <c r="AI38" s="145"/>
      <c r="AJ38" s="145"/>
      <c r="AK38" s="145"/>
      <c r="AL38" s="145"/>
      <c r="AM38" s="145"/>
      <c r="AN38" s="145"/>
      <c r="AO38" s="145"/>
      <c r="AP38" s="145"/>
      <c r="AQ38" s="145"/>
      <c r="AR38" s="145"/>
      <c r="AS38" s="145"/>
      <c r="AT38" s="145"/>
      <c r="AU38" s="145"/>
      <c r="AV38" s="145"/>
      <c r="AW38" s="145"/>
      <c r="AX38" s="145"/>
      <c r="AY38" s="145"/>
      <c r="AZ38" s="145"/>
      <c r="BA38" s="145"/>
      <c r="BB38" s="145"/>
      <c r="BC38" s="145"/>
      <c r="BD38" s="145"/>
      <c r="BE38" s="145"/>
      <c r="BF38" s="145"/>
      <c r="BG38" s="145"/>
      <c r="BH38" s="145"/>
    </row>
    <row r="39" spans="1:60" x14ac:dyDescent="0.25">
      <c r="A39" s="3"/>
      <c r="B39" s="4"/>
      <c r="C39" s="177"/>
      <c r="D39" s="6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AE39">
        <v>12</v>
      </c>
      <c r="AF39">
        <v>21</v>
      </c>
      <c r="AG39" t="s">
        <v>268</v>
      </c>
    </row>
    <row r="40" spans="1:60" x14ac:dyDescent="0.25">
      <c r="C40" s="178"/>
      <c r="D40" s="10"/>
      <c r="AG40" t="s">
        <v>391</v>
      </c>
    </row>
    <row r="41" spans="1:60" x14ac:dyDescent="0.25">
      <c r="D41" s="10"/>
    </row>
    <row r="42" spans="1:60" x14ac:dyDescent="0.25">
      <c r="D42" s="10"/>
    </row>
    <row r="43" spans="1:60" x14ac:dyDescent="0.25">
      <c r="D43" s="10"/>
    </row>
    <row r="44" spans="1:60" x14ac:dyDescent="0.25">
      <c r="D44" s="10"/>
    </row>
    <row r="45" spans="1:60" x14ac:dyDescent="0.25">
      <c r="D45" s="10"/>
    </row>
    <row r="46" spans="1:60" x14ac:dyDescent="0.25">
      <c r="D46" s="10"/>
    </row>
    <row r="47" spans="1:60" x14ac:dyDescent="0.25">
      <c r="D47" s="10"/>
    </row>
    <row r="48" spans="1:60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13">
    <mergeCell ref="C15:G15"/>
    <mergeCell ref="A1:G1"/>
    <mergeCell ref="C2:G2"/>
    <mergeCell ref="C3:G3"/>
    <mergeCell ref="C4:G4"/>
    <mergeCell ref="C10:G10"/>
    <mergeCell ref="C38:G38"/>
    <mergeCell ref="C20:G20"/>
    <mergeCell ref="C23:G23"/>
    <mergeCell ref="C29:G29"/>
    <mergeCell ref="C31:G31"/>
    <mergeCell ref="C33:G33"/>
    <mergeCell ref="C35:G35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6E291-E575-4485-BE0E-32193FDE9A11}">
  <sheetPr>
    <outlinePr summaryBelow="0"/>
  </sheetPr>
  <dimension ref="A1:BH5000"/>
  <sheetViews>
    <sheetView workbookViewId="0">
      <pane ySplit="7" topLeftCell="A8" activePane="bottomLeft" state="frozen"/>
      <selection pane="bottomLeft" activeCell="S26" sqref="S26"/>
    </sheetView>
  </sheetViews>
  <sheetFormatPr defaultRowHeight="13.2" outlineLevelRow="1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97</v>
      </c>
      <c r="C3" s="245" t="s">
        <v>98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99</v>
      </c>
      <c r="C4" s="248" t="s">
        <v>98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239</v>
      </c>
      <c r="C8" s="174" t="s">
        <v>240</v>
      </c>
      <c r="D8" s="157"/>
      <c r="E8" s="158"/>
      <c r="F8" s="159"/>
      <c r="G8" s="159">
        <v>25600</v>
      </c>
      <c r="H8" s="159"/>
      <c r="I8" s="159">
        <v>0</v>
      </c>
      <c r="J8" s="159"/>
      <c r="K8" s="159">
        <v>25600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20.399999999999999" x14ac:dyDescent="0.25">
      <c r="A9" s="167">
        <v>1</v>
      </c>
      <c r="B9" s="168" t="s">
        <v>934</v>
      </c>
      <c r="C9" s="175" t="s">
        <v>935</v>
      </c>
      <c r="D9" s="169" t="s">
        <v>301</v>
      </c>
      <c r="E9" s="170">
        <v>2</v>
      </c>
      <c r="F9" s="171">
        <v>12800</v>
      </c>
      <c r="G9" s="171">
        <v>25600</v>
      </c>
      <c r="H9" s="171">
        <v>0</v>
      </c>
      <c r="I9" s="171">
        <v>0</v>
      </c>
      <c r="J9" s="171">
        <v>12800</v>
      </c>
      <c r="K9" s="171">
        <v>25600</v>
      </c>
      <c r="L9" s="171">
        <v>21</v>
      </c>
      <c r="M9" s="171">
        <v>30976</v>
      </c>
      <c r="N9" s="170">
        <v>0</v>
      </c>
      <c r="O9" s="170">
        <v>0</v>
      </c>
      <c r="P9" s="170">
        <v>0</v>
      </c>
      <c r="Q9" s="170">
        <v>0</v>
      </c>
      <c r="R9" s="171"/>
      <c r="S9" s="171" t="s">
        <v>334</v>
      </c>
      <c r="T9" s="172" t="s">
        <v>352</v>
      </c>
      <c r="U9" s="151">
        <v>0</v>
      </c>
      <c r="V9" s="151">
        <v>0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291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936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x14ac:dyDescent="0.25">
      <c r="A11" s="3"/>
      <c r="B11" s="4"/>
      <c r="C11" s="177"/>
      <c r="D11" s="6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AE11">
        <v>12</v>
      </c>
      <c r="AF11">
        <v>21</v>
      </c>
      <c r="AG11" t="s">
        <v>268</v>
      </c>
    </row>
    <row r="12" spans="1:60" x14ac:dyDescent="0.25">
      <c r="C12" s="178"/>
      <c r="D12" s="10"/>
      <c r="AG12" t="s">
        <v>391</v>
      </c>
    </row>
    <row r="13" spans="1:60" x14ac:dyDescent="0.25">
      <c r="D13" s="10"/>
    </row>
    <row r="14" spans="1:60" x14ac:dyDescent="0.25">
      <c r="D14" s="10"/>
    </row>
    <row r="15" spans="1:60" x14ac:dyDescent="0.25">
      <c r="D15" s="10"/>
    </row>
    <row r="16" spans="1:60" x14ac:dyDescent="0.25">
      <c r="D16" s="10"/>
    </row>
    <row r="17" spans="4:4" x14ac:dyDescent="0.25">
      <c r="D17" s="10"/>
    </row>
    <row r="18" spans="4:4" x14ac:dyDescent="0.25">
      <c r="D18" s="10"/>
    </row>
    <row r="19" spans="4:4" x14ac:dyDescent="0.25">
      <c r="D19" s="10"/>
    </row>
    <row r="20" spans="4:4" x14ac:dyDescent="0.25">
      <c r="D20" s="10"/>
    </row>
    <row r="21" spans="4:4" x14ac:dyDescent="0.25">
      <c r="D21" s="10"/>
    </row>
    <row r="22" spans="4:4" x14ac:dyDescent="0.25">
      <c r="D22" s="10"/>
    </row>
    <row r="23" spans="4:4" x14ac:dyDescent="0.25">
      <c r="D23" s="10"/>
    </row>
    <row r="24" spans="4:4" x14ac:dyDescent="0.25">
      <c r="D24" s="10"/>
    </row>
    <row r="25" spans="4:4" x14ac:dyDescent="0.25">
      <c r="D25" s="10"/>
    </row>
    <row r="26" spans="4:4" x14ac:dyDescent="0.25">
      <c r="D26" s="10"/>
    </row>
    <row r="27" spans="4:4" x14ac:dyDescent="0.25">
      <c r="D27" s="10"/>
    </row>
    <row r="28" spans="4:4" x14ac:dyDescent="0.25">
      <c r="D28" s="10"/>
    </row>
    <row r="29" spans="4:4" x14ac:dyDescent="0.25">
      <c r="D29" s="10"/>
    </row>
    <row r="30" spans="4:4" x14ac:dyDescent="0.25">
      <c r="D30" s="10"/>
    </row>
    <row r="31" spans="4:4" x14ac:dyDescent="0.25">
      <c r="D31" s="10"/>
    </row>
    <row r="32" spans="4:4" x14ac:dyDescent="0.25">
      <c r="D32" s="10"/>
    </row>
    <row r="33" spans="4:4" x14ac:dyDescent="0.25">
      <c r="D33" s="10"/>
    </row>
    <row r="34" spans="4:4" x14ac:dyDescent="0.25">
      <c r="D34" s="10"/>
    </row>
    <row r="35" spans="4:4" x14ac:dyDescent="0.25">
      <c r="D35" s="10"/>
    </row>
    <row r="36" spans="4:4" x14ac:dyDescent="0.25">
      <c r="D36" s="10"/>
    </row>
    <row r="37" spans="4:4" x14ac:dyDescent="0.25">
      <c r="D37" s="10"/>
    </row>
    <row r="38" spans="4:4" x14ac:dyDescent="0.25">
      <c r="D38" s="10"/>
    </row>
    <row r="39" spans="4:4" x14ac:dyDescent="0.25">
      <c r="D39" s="10"/>
    </row>
    <row r="40" spans="4:4" x14ac:dyDescent="0.25">
      <c r="D40" s="10"/>
    </row>
    <row r="41" spans="4:4" x14ac:dyDescent="0.25">
      <c r="D41" s="10"/>
    </row>
    <row r="42" spans="4:4" x14ac:dyDescent="0.25">
      <c r="D42" s="10"/>
    </row>
    <row r="43" spans="4:4" x14ac:dyDescent="0.25">
      <c r="D43" s="10"/>
    </row>
    <row r="44" spans="4:4" x14ac:dyDescent="0.25">
      <c r="D44" s="10"/>
    </row>
    <row r="45" spans="4:4" x14ac:dyDescent="0.25">
      <c r="D45" s="10"/>
    </row>
    <row r="46" spans="4:4" x14ac:dyDescent="0.25">
      <c r="D46" s="10"/>
    </row>
    <row r="47" spans="4:4" x14ac:dyDescent="0.25">
      <c r="D47" s="10"/>
    </row>
    <row r="48" spans="4:4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5">
    <mergeCell ref="A1:G1"/>
    <mergeCell ref="C2:G2"/>
    <mergeCell ref="C3:G3"/>
    <mergeCell ref="C4:G4"/>
    <mergeCell ref="C10:G10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0C773-9A76-4423-9D35-5E042E7A744F}">
  <sheetPr>
    <outlinePr summaryBelow="0"/>
  </sheetPr>
  <dimension ref="A1:BH5000"/>
  <sheetViews>
    <sheetView workbookViewId="0">
      <pane ySplit="7" topLeftCell="A8" activePane="bottomLeft" state="frozen"/>
      <selection pane="bottomLeft" activeCell="T27" sqref="T27"/>
    </sheetView>
  </sheetViews>
  <sheetFormatPr defaultRowHeight="13.2" outlineLevelRow="1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100</v>
      </c>
      <c r="C3" s="245" t="s">
        <v>101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102</v>
      </c>
      <c r="C4" s="248" t="s">
        <v>101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193</v>
      </c>
      <c r="C8" s="174" t="s">
        <v>194</v>
      </c>
      <c r="D8" s="157"/>
      <c r="E8" s="158"/>
      <c r="F8" s="159"/>
      <c r="G8" s="159">
        <v>40068</v>
      </c>
      <c r="H8" s="159"/>
      <c r="I8" s="159">
        <v>10080</v>
      </c>
      <c r="J8" s="159"/>
      <c r="K8" s="159">
        <v>29988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20.399999999999999" x14ac:dyDescent="0.25">
      <c r="A9" s="167">
        <v>1</v>
      </c>
      <c r="B9" s="168" t="s">
        <v>937</v>
      </c>
      <c r="C9" s="175" t="s">
        <v>938</v>
      </c>
      <c r="D9" s="169" t="s">
        <v>939</v>
      </c>
      <c r="E9" s="170">
        <v>126</v>
      </c>
      <c r="F9" s="171">
        <v>238</v>
      </c>
      <c r="G9" s="171">
        <v>29988</v>
      </c>
      <c r="H9" s="171">
        <v>0</v>
      </c>
      <c r="I9" s="171">
        <v>0</v>
      </c>
      <c r="J9" s="171">
        <v>238</v>
      </c>
      <c r="K9" s="171">
        <v>29988</v>
      </c>
      <c r="L9" s="171">
        <v>21</v>
      </c>
      <c r="M9" s="171">
        <v>36285.480000000003</v>
      </c>
      <c r="N9" s="170">
        <v>0</v>
      </c>
      <c r="O9" s="170">
        <v>0</v>
      </c>
      <c r="P9" s="170">
        <v>0</v>
      </c>
      <c r="Q9" s="170">
        <v>0</v>
      </c>
      <c r="R9" s="171"/>
      <c r="S9" s="171" t="s">
        <v>334</v>
      </c>
      <c r="T9" s="172" t="s">
        <v>352</v>
      </c>
      <c r="U9" s="151">
        <v>0</v>
      </c>
      <c r="V9" s="151">
        <v>0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291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936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ht="20.399999999999999" x14ac:dyDescent="0.25">
      <c r="A11" s="167">
        <v>2</v>
      </c>
      <c r="B11" s="168" t="s">
        <v>940</v>
      </c>
      <c r="C11" s="175" t="s">
        <v>941</v>
      </c>
      <c r="D11" s="169" t="s">
        <v>939</v>
      </c>
      <c r="E11" s="170">
        <v>126</v>
      </c>
      <c r="F11" s="171">
        <v>80</v>
      </c>
      <c r="G11" s="171">
        <v>10080</v>
      </c>
      <c r="H11" s="171">
        <v>80</v>
      </c>
      <c r="I11" s="171">
        <v>10080</v>
      </c>
      <c r="J11" s="171">
        <v>0</v>
      </c>
      <c r="K11" s="171">
        <v>0</v>
      </c>
      <c r="L11" s="171">
        <v>21</v>
      </c>
      <c r="M11" s="171">
        <v>12196.8</v>
      </c>
      <c r="N11" s="170">
        <v>0</v>
      </c>
      <c r="O11" s="170">
        <v>0</v>
      </c>
      <c r="P11" s="170">
        <v>0</v>
      </c>
      <c r="Q11" s="170">
        <v>0</v>
      </c>
      <c r="R11" s="171"/>
      <c r="S11" s="171" t="s">
        <v>334</v>
      </c>
      <c r="T11" s="172" t="s">
        <v>352</v>
      </c>
      <c r="U11" s="151">
        <v>0</v>
      </c>
      <c r="V11" s="151">
        <v>0</v>
      </c>
      <c r="W11" s="151"/>
      <c r="X11" s="151" t="s">
        <v>431</v>
      </c>
      <c r="Y11" s="151" t="s">
        <v>290</v>
      </c>
      <c r="Z11" s="145"/>
      <c r="AA11" s="145"/>
      <c r="AB11" s="145"/>
      <c r="AC11" s="145"/>
      <c r="AD11" s="145"/>
      <c r="AE11" s="145"/>
      <c r="AF11" s="145"/>
      <c r="AG11" s="145" t="s">
        <v>473</v>
      </c>
      <c r="AH11" s="145"/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1" x14ac:dyDescent="0.25">
      <c r="A12" s="148"/>
      <c r="B12" s="149"/>
      <c r="C12" s="240" t="s">
        <v>936</v>
      </c>
      <c r="D12" s="241"/>
      <c r="E12" s="241"/>
      <c r="F12" s="241"/>
      <c r="G12" s="24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293</v>
      </c>
      <c r="AH12" s="145"/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x14ac:dyDescent="0.25">
      <c r="A13" s="3"/>
      <c r="B13" s="4"/>
      <c r="C13" s="177"/>
      <c r="D13" s="6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AE13">
        <v>12</v>
      </c>
      <c r="AF13">
        <v>21</v>
      </c>
      <c r="AG13" t="s">
        <v>268</v>
      </c>
    </row>
    <row r="14" spans="1:60" x14ac:dyDescent="0.25">
      <c r="C14" s="178"/>
      <c r="D14" s="10"/>
      <c r="AG14" t="s">
        <v>391</v>
      </c>
    </row>
    <row r="15" spans="1:60" x14ac:dyDescent="0.25">
      <c r="D15" s="10"/>
    </row>
    <row r="16" spans="1:60" x14ac:dyDescent="0.25">
      <c r="D16" s="10"/>
    </row>
    <row r="17" spans="4:4" x14ac:dyDescent="0.25">
      <c r="D17" s="10"/>
    </row>
    <row r="18" spans="4:4" x14ac:dyDescent="0.25">
      <c r="D18" s="10"/>
    </row>
    <row r="19" spans="4:4" x14ac:dyDescent="0.25">
      <c r="D19" s="10"/>
    </row>
    <row r="20" spans="4:4" x14ac:dyDescent="0.25">
      <c r="D20" s="10"/>
    </row>
    <row r="21" spans="4:4" x14ac:dyDescent="0.25">
      <c r="D21" s="10"/>
    </row>
    <row r="22" spans="4:4" x14ac:dyDescent="0.25">
      <c r="D22" s="10"/>
    </row>
    <row r="23" spans="4:4" x14ac:dyDescent="0.25">
      <c r="D23" s="10"/>
    </row>
    <row r="24" spans="4:4" x14ac:dyDescent="0.25">
      <c r="D24" s="10"/>
    </row>
    <row r="25" spans="4:4" x14ac:dyDescent="0.25">
      <c r="D25" s="10"/>
    </row>
    <row r="26" spans="4:4" x14ac:dyDescent="0.25">
      <c r="D26" s="10"/>
    </row>
    <row r="27" spans="4:4" x14ac:dyDescent="0.25">
      <c r="D27" s="10"/>
    </row>
    <row r="28" spans="4:4" x14ac:dyDescent="0.25">
      <c r="D28" s="10"/>
    </row>
    <row r="29" spans="4:4" x14ac:dyDescent="0.25">
      <c r="D29" s="10"/>
    </row>
    <row r="30" spans="4:4" x14ac:dyDescent="0.25">
      <c r="D30" s="10"/>
    </row>
    <row r="31" spans="4:4" x14ac:dyDescent="0.25">
      <c r="D31" s="10"/>
    </row>
    <row r="32" spans="4:4" x14ac:dyDescent="0.25">
      <c r="D32" s="10"/>
    </row>
    <row r="33" spans="4:4" x14ac:dyDescent="0.25">
      <c r="D33" s="10"/>
    </row>
    <row r="34" spans="4:4" x14ac:dyDescent="0.25">
      <c r="D34" s="10"/>
    </row>
    <row r="35" spans="4:4" x14ac:dyDescent="0.25">
      <c r="D35" s="10"/>
    </row>
    <row r="36" spans="4:4" x14ac:dyDescent="0.25">
      <c r="D36" s="10"/>
    </row>
    <row r="37" spans="4:4" x14ac:dyDescent="0.25">
      <c r="D37" s="10"/>
    </row>
    <row r="38" spans="4:4" x14ac:dyDescent="0.25">
      <c r="D38" s="10"/>
    </row>
    <row r="39" spans="4:4" x14ac:dyDescent="0.25">
      <c r="D39" s="10"/>
    </row>
    <row r="40" spans="4:4" x14ac:dyDescent="0.25">
      <c r="D40" s="10"/>
    </row>
    <row r="41" spans="4:4" x14ac:dyDescent="0.25">
      <c r="D41" s="10"/>
    </row>
    <row r="42" spans="4:4" x14ac:dyDescent="0.25">
      <c r="D42" s="10"/>
    </row>
    <row r="43" spans="4:4" x14ac:dyDescent="0.25">
      <c r="D43" s="10"/>
    </row>
    <row r="44" spans="4:4" x14ac:dyDescent="0.25">
      <c r="D44" s="10"/>
    </row>
    <row r="45" spans="4:4" x14ac:dyDescent="0.25">
      <c r="D45" s="10"/>
    </row>
    <row r="46" spans="4:4" x14ac:dyDescent="0.25">
      <c r="D46" s="10"/>
    </row>
    <row r="47" spans="4:4" x14ac:dyDescent="0.25">
      <c r="D47" s="10"/>
    </row>
    <row r="48" spans="4:4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6">
    <mergeCell ref="C12:G12"/>
    <mergeCell ref="A1:G1"/>
    <mergeCell ref="C2:G2"/>
    <mergeCell ref="C3:G3"/>
    <mergeCell ref="C4:G4"/>
    <mergeCell ref="C10:G10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9594E-2E35-4EAC-AF13-176E2478691B}">
  <sheetPr>
    <outlinePr summaryBelow="0"/>
  </sheetPr>
  <dimension ref="A1:BH5000"/>
  <sheetViews>
    <sheetView workbookViewId="0">
      <pane ySplit="7" topLeftCell="A14" activePane="bottomLeft" state="frozen"/>
      <selection pane="bottomLeft" activeCell="S34" sqref="S34:T34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103</v>
      </c>
      <c r="C3" s="245" t="s">
        <v>104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105</v>
      </c>
      <c r="C4" s="248" t="s">
        <v>104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242</v>
      </c>
      <c r="C8" s="174" t="s">
        <v>243</v>
      </c>
      <c r="D8" s="157"/>
      <c r="E8" s="158"/>
      <c r="F8" s="159"/>
      <c r="G8" s="159">
        <v>5010.63</v>
      </c>
      <c r="H8" s="159"/>
      <c r="I8" s="159">
        <v>488.11</v>
      </c>
      <c r="J8" s="159"/>
      <c r="K8" s="159">
        <v>4522.5200000000004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x14ac:dyDescent="0.25">
      <c r="A9" s="167">
        <v>1</v>
      </c>
      <c r="B9" s="168" t="s">
        <v>942</v>
      </c>
      <c r="C9" s="175" t="s">
        <v>943</v>
      </c>
      <c r="D9" s="169" t="s">
        <v>517</v>
      </c>
      <c r="E9" s="170">
        <v>8</v>
      </c>
      <c r="F9" s="171">
        <v>55.3</v>
      </c>
      <c r="G9" s="171">
        <v>442.4</v>
      </c>
      <c r="H9" s="171">
        <v>0</v>
      </c>
      <c r="I9" s="171">
        <v>0</v>
      </c>
      <c r="J9" s="171">
        <v>55.3</v>
      </c>
      <c r="K9" s="171">
        <v>442.4</v>
      </c>
      <c r="L9" s="171">
        <v>21</v>
      </c>
      <c r="M9" s="171">
        <v>535.30399999999997</v>
      </c>
      <c r="N9" s="170">
        <v>0</v>
      </c>
      <c r="O9" s="170">
        <v>0</v>
      </c>
      <c r="P9" s="170">
        <v>0</v>
      </c>
      <c r="Q9" s="170">
        <v>0</v>
      </c>
      <c r="R9" s="171"/>
      <c r="S9" s="171" t="s">
        <v>302</v>
      </c>
      <c r="T9" s="171" t="s">
        <v>302</v>
      </c>
      <c r="U9" s="151">
        <v>0.05</v>
      </c>
      <c r="V9" s="151">
        <v>0.4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353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425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outlineLevel="1" x14ac:dyDescent="0.25">
      <c r="A11" s="148"/>
      <c r="B11" s="149"/>
      <c r="C11" s="176" t="s">
        <v>944</v>
      </c>
      <c r="D11" s="152"/>
      <c r="E11" s="153"/>
      <c r="F11" s="151"/>
      <c r="G11" s="151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295</v>
      </c>
      <c r="AH11" s="145">
        <v>0</v>
      </c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2" x14ac:dyDescent="0.25">
      <c r="A12" s="148"/>
      <c r="B12" s="149"/>
      <c r="C12" s="176" t="s">
        <v>207</v>
      </c>
      <c r="D12" s="152"/>
      <c r="E12" s="153">
        <v>8</v>
      </c>
      <c r="F12" s="151"/>
      <c r="G12" s="15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295</v>
      </c>
      <c r="AH12" s="145">
        <v>0</v>
      </c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x14ac:dyDescent="0.25">
      <c r="A13" s="167">
        <v>2</v>
      </c>
      <c r="B13" s="168" t="s">
        <v>359</v>
      </c>
      <c r="C13" s="175" t="s">
        <v>360</v>
      </c>
      <c r="D13" s="169" t="s">
        <v>361</v>
      </c>
      <c r="E13" s="170">
        <v>15.782</v>
      </c>
      <c r="F13" s="171">
        <v>252</v>
      </c>
      <c r="G13" s="171">
        <v>3977.06</v>
      </c>
      <c r="H13" s="171">
        <v>0</v>
      </c>
      <c r="I13" s="171">
        <v>0</v>
      </c>
      <c r="J13" s="171">
        <v>252</v>
      </c>
      <c r="K13" s="171">
        <v>3977.0639999999999</v>
      </c>
      <c r="L13" s="171">
        <v>21</v>
      </c>
      <c r="M13" s="171">
        <v>4812.2425999999996</v>
      </c>
      <c r="N13" s="170">
        <v>0</v>
      </c>
      <c r="O13" s="170">
        <v>0</v>
      </c>
      <c r="P13" s="170">
        <v>0</v>
      </c>
      <c r="Q13" s="170">
        <v>0</v>
      </c>
      <c r="R13" s="171"/>
      <c r="S13" s="171" t="s">
        <v>302</v>
      </c>
      <c r="T13" s="171" t="s">
        <v>302</v>
      </c>
      <c r="U13" s="151">
        <v>0.42599999999999999</v>
      </c>
      <c r="V13" s="151">
        <v>6.7231319999999997</v>
      </c>
      <c r="W13" s="151"/>
      <c r="X13" s="151" t="s">
        <v>289</v>
      </c>
      <c r="Y13" s="151" t="s">
        <v>290</v>
      </c>
      <c r="Z13" s="145"/>
      <c r="AA13" s="145"/>
      <c r="AB13" s="145"/>
      <c r="AC13" s="145"/>
      <c r="AD13" s="145"/>
      <c r="AE13" s="145"/>
      <c r="AF13" s="145"/>
      <c r="AG13" s="145" t="s">
        <v>353</v>
      </c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outlineLevel="1" x14ac:dyDescent="0.25">
      <c r="A14" s="148"/>
      <c r="B14" s="149"/>
      <c r="C14" s="240" t="s">
        <v>425</v>
      </c>
      <c r="D14" s="241"/>
      <c r="E14" s="241"/>
      <c r="F14" s="241"/>
      <c r="G14" s="241"/>
      <c r="H14" s="151"/>
      <c r="I14" s="151"/>
      <c r="J14" s="151"/>
      <c r="K14" s="151"/>
      <c r="L14" s="151"/>
      <c r="M14" s="151"/>
      <c r="N14" s="150"/>
      <c r="O14" s="150"/>
      <c r="P14" s="150"/>
      <c r="Q14" s="150"/>
      <c r="R14" s="151"/>
      <c r="S14" s="151"/>
      <c r="T14" s="151"/>
      <c r="U14" s="151"/>
      <c r="V14" s="151"/>
      <c r="W14" s="151"/>
      <c r="X14" s="151"/>
      <c r="Y14" s="151"/>
      <c r="Z14" s="145"/>
      <c r="AA14" s="145"/>
      <c r="AB14" s="145"/>
      <c r="AC14" s="145"/>
      <c r="AD14" s="145"/>
      <c r="AE14" s="145"/>
      <c r="AF14" s="145"/>
      <c r="AG14" s="145" t="s">
        <v>293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outlineLevel="1" x14ac:dyDescent="0.25">
      <c r="A15" s="148"/>
      <c r="B15" s="149"/>
      <c r="C15" s="176" t="s">
        <v>945</v>
      </c>
      <c r="D15" s="152"/>
      <c r="E15" s="153"/>
      <c r="F15" s="151"/>
      <c r="G15" s="151"/>
      <c r="H15" s="151"/>
      <c r="I15" s="151"/>
      <c r="J15" s="151"/>
      <c r="K15" s="151"/>
      <c r="L15" s="151"/>
      <c r="M15" s="151"/>
      <c r="N15" s="150"/>
      <c r="O15" s="150"/>
      <c r="P15" s="150"/>
      <c r="Q15" s="150"/>
      <c r="R15" s="151"/>
      <c r="S15" s="151"/>
      <c r="T15" s="151"/>
      <c r="U15" s="151"/>
      <c r="V15" s="151"/>
      <c r="W15" s="151"/>
      <c r="X15" s="151"/>
      <c r="Y15" s="151"/>
      <c r="Z15" s="145"/>
      <c r="AA15" s="145"/>
      <c r="AB15" s="145"/>
      <c r="AC15" s="145"/>
      <c r="AD15" s="145"/>
      <c r="AE15" s="145"/>
      <c r="AF15" s="145"/>
      <c r="AG15" s="145" t="s">
        <v>295</v>
      </c>
      <c r="AH15" s="145">
        <v>0</v>
      </c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outlineLevel="2" x14ac:dyDescent="0.25">
      <c r="A16" s="148"/>
      <c r="B16" s="149"/>
      <c r="C16" s="176" t="s">
        <v>946</v>
      </c>
      <c r="D16" s="152"/>
      <c r="E16" s="153">
        <v>15.78</v>
      </c>
      <c r="F16" s="151"/>
      <c r="G16" s="151"/>
      <c r="H16" s="151"/>
      <c r="I16" s="151"/>
      <c r="J16" s="151"/>
      <c r="K16" s="151"/>
      <c r="L16" s="151"/>
      <c r="M16" s="151"/>
      <c r="N16" s="150"/>
      <c r="O16" s="150"/>
      <c r="P16" s="150"/>
      <c r="Q16" s="150"/>
      <c r="R16" s="151"/>
      <c r="S16" s="151"/>
      <c r="T16" s="151"/>
      <c r="U16" s="151"/>
      <c r="V16" s="151"/>
      <c r="W16" s="151"/>
      <c r="X16" s="151"/>
      <c r="Y16" s="151"/>
      <c r="Z16" s="145"/>
      <c r="AA16" s="145"/>
      <c r="AB16" s="145"/>
      <c r="AC16" s="145"/>
      <c r="AD16" s="145"/>
      <c r="AE16" s="145"/>
      <c r="AF16" s="145"/>
      <c r="AG16" s="145" t="s">
        <v>295</v>
      </c>
      <c r="AH16" s="145">
        <v>0</v>
      </c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x14ac:dyDescent="0.25">
      <c r="A17" s="167">
        <v>3</v>
      </c>
      <c r="B17" s="168" t="s">
        <v>947</v>
      </c>
      <c r="C17" s="175" t="s">
        <v>948</v>
      </c>
      <c r="D17" s="169" t="s">
        <v>286</v>
      </c>
      <c r="E17" s="170">
        <v>6.6499999999999997E-3</v>
      </c>
      <c r="F17" s="171">
        <v>29139.06</v>
      </c>
      <c r="G17" s="171">
        <v>193.77</v>
      </c>
      <c r="H17" s="171">
        <v>29139.06</v>
      </c>
      <c r="I17" s="171">
        <v>193.77474899999999</v>
      </c>
      <c r="J17" s="171">
        <v>0</v>
      </c>
      <c r="K17" s="171">
        <v>0</v>
      </c>
      <c r="L17" s="171">
        <v>21</v>
      </c>
      <c r="M17" s="171">
        <v>234.46170000000001</v>
      </c>
      <c r="N17" s="170">
        <v>0</v>
      </c>
      <c r="O17" s="170">
        <v>0</v>
      </c>
      <c r="P17" s="170">
        <v>0</v>
      </c>
      <c r="Q17" s="170">
        <v>0</v>
      </c>
      <c r="R17" s="171" t="s">
        <v>430</v>
      </c>
      <c r="S17" s="171" t="s">
        <v>302</v>
      </c>
      <c r="T17" s="171" t="s">
        <v>302</v>
      </c>
      <c r="U17" s="151">
        <v>0</v>
      </c>
      <c r="V17" s="151">
        <v>0</v>
      </c>
      <c r="W17" s="151"/>
      <c r="X17" s="151" t="s">
        <v>431</v>
      </c>
      <c r="Y17" s="151" t="s">
        <v>290</v>
      </c>
      <c r="Z17" s="145"/>
      <c r="AA17" s="145"/>
      <c r="AB17" s="145"/>
      <c r="AC17" s="145"/>
      <c r="AD17" s="145"/>
      <c r="AE17" s="145"/>
      <c r="AF17" s="145"/>
      <c r="AG17" s="145" t="s">
        <v>432</v>
      </c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outlineLevel="1" x14ac:dyDescent="0.25">
      <c r="A18" s="148"/>
      <c r="B18" s="149"/>
      <c r="C18" s="240" t="s">
        <v>425</v>
      </c>
      <c r="D18" s="241"/>
      <c r="E18" s="241"/>
      <c r="F18" s="241"/>
      <c r="G18" s="241"/>
      <c r="H18" s="151"/>
      <c r="I18" s="151"/>
      <c r="J18" s="151"/>
      <c r="K18" s="151"/>
      <c r="L18" s="151"/>
      <c r="M18" s="151"/>
      <c r="N18" s="150"/>
      <c r="O18" s="150"/>
      <c r="P18" s="150"/>
      <c r="Q18" s="150"/>
      <c r="R18" s="151"/>
      <c r="S18" s="151"/>
      <c r="T18" s="151"/>
      <c r="U18" s="151"/>
      <c r="V18" s="151"/>
      <c r="W18" s="151"/>
      <c r="X18" s="151"/>
      <c r="Y18" s="151"/>
      <c r="Z18" s="145"/>
      <c r="AA18" s="145"/>
      <c r="AB18" s="145"/>
      <c r="AC18" s="145"/>
      <c r="AD18" s="145"/>
      <c r="AE18" s="145"/>
      <c r="AF18" s="145"/>
      <c r="AG18" s="145" t="s">
        <v>293</v>
      </c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outlineLevel="1" x14ac:dyDescent="0.25">
      <c r="A19" s="148"/>
      <c r="B19" s="149"/>
      <c r="C19" s="176" t="s">
        <v>949</v>
      </c>
      <c r="D19" s="152"/>
      <c r="E19" s="153"/>
      <c r="F19" s="151"/>
      <c r="G19" s="151"/>
      <c r="H19" s="151"/>
      <c r="I19" s="151"/>
      <c r="J19" s="151"/>
      <c r="K19" s="151"/>
      <c r="L19" s="151"/>
      <c r="M19" s="151"/>
      <c r="N19" s="150"/>
      <c r="O19" s="150"/>
      <c r="P19" s="150"/>
      <c r="Q19" s="150"/>
      <c r="R19" s="151"/>
      <c r="S19" s="151"/>
      <c r="T19" s="151"/>
      <c r="U19" s="151"/>
      <c r="V19" s="151"/>
      <c r="W19" s="151"/>
      <c r="X19" s="151"/>
      <c r="Y19" s="151"/>
      <c r="Z19" s="145"/>
      <c r="AA19" s="145"/>
      <c r="AB19" s="145"/>
      <c r="AC19" s="145"/>
      <c r="AD19" s="145"/>
      <c r="AE19" s="145"/>
      <c r="AF19" s="145"/>
      <c r="AG19" s="145" t="s">
        <v>295</v>
      </c>
      <c r="AH19" s="145">
        <v>0</v>
      </c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outlineLevel="2" x14ac:dyDescent="0.25">
      <c r="A20" s="148"/>
      <c r="B20" s="149"/>
      <c r="C20" s="176" t="s">
        <v>950</v>
      </c>
      <c r="D20" s="152"/>
      <c r="E20" s="153">
        <v>0.01</v>
      </c>
      <c r="F20" s="151"/>
      <c r="G20" s="151"/>
      <c r="H20" s="151"/>
      <c r="I20" s="151"/>
      <c r="J20" s="151"/>
      <c r="K20" s="151"/>
      <c r="L20" s="151"/>
      <c r="M20" s="151"/>
      <c r="N20" s="150"/>
      <c r="O20" s="150"/>
      <c r="P20" s="150"/>
      <c r="Q20" s="150"/>
      <c r="R20" s="151"/>
      <c r="S20" s="151"/>
      <c r="T20" s="151"/>
      <c r="U20" s="151"/>
      <c r="V20" s="151"/>
      <c r="W20" s="151"/>
      <c r="X20" s="151"/>
      <c r="Y20" s="151"/>
      <c r="Z20" s="145"/>
      <c r="AA20" s="145"/>
      <c r="AB20" s="145"/>
      <c r="AC20" s="145"/>
      <c r="AD20" s="145"/>
      <c r="AE20" s="145"/>
      <c r="AF20" s="145"/>
      <c r="AG20" s="145" t="s">
        <v>295</v>
      </c>
      <c r="AH20" s="145">
        <v>0</v>
      </c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x14ac:dyDescent="0.25">
      <c r="A21" s="167">
        <v>4</v>
      </c>
      <c r="B21" s="168" t="s">
        <v>951</v>
      </c>
      <c r="C21" s="175" t="s">
        <v>952</v>
      </c>
      <c r="D21" s="169" t="s">
        <v>286</v>
      </c>
      <c r="E21" s="170">
        <v>9.1299999999999992E-3</v>
      </c>
      <c r="F21" s="171">
        <v>32239.19</v>
      </c>
      <c r="G21" s="171">
        <v>294.33999999999997</v>
      </c>
      <c r="H21" s="171">
        <v>32239.19</v>
      </c>
      <c r="I21" s="171">
        <v>294.34380469999996</v>
      </c>
      <c r="J21" s="171">
        <v>0</v>
      </c>
      <c r="K21" s="171">
        <v>0</v>
      </c>
      <c r="L21" s="171">
        <v>21</v>
      </c>
      <c r="M21" s="171">
        <v>356.15139999999997</v>
      </c>
      <c r="N21" s="170">
        <v>0</v>
      </c>
      <c r="O21" s="170">
        <v>0</v>
      </c>
      <c r="P21" s="170">
        <v>0</v>
      </c>
      <c r="Q21" s="170">
        <v>0</v>
      </c>
      <c r="R21" s="171" t="s">
        <v>430</v>
      </c>
      <c r="S21" s="171" t="s">
        <v>302</v>
      </c>
      <c r="T21" s="171" t="s">
        <v>302</v>
      </c>
      <c r="U21" s="151">
        <v>0</v>
      </c>
      <c r="V21" s="151">
        <v>0</v>
      </c>
      <c r="W21" s="151"/>
      <c r="X21" s="151" t="s">
        <v>431</v>
      </c>
      <c r="Y21" s="151" t="s">
        <v>290</v>
      </c>
      <c r="Z21" s="145"/>
      <c r="AA21" s="145"/>
      <c r="AB21" s="145"/>
      <c r="AC21" s="145"/>
      <c r="AD21" s="145"/>
      <c r="AE21" s="145"/>
      <c r="AF21" s="145"/>
      <c r="AG21" s="145" t="s">
        <v>432</v>
      </c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outlineLevel="1" x14ac:dyDescent="0.25">
      <c r="A22" s="148"/>
      <c r="B22" s="149"/>
      <c r="C22" s="240" t="s">
        <v>425</v>
      </c>
      <c r="D22" s="241"/>
      <c r="E22" s="241"/>
      <c r="F22" s="241"/>
      <c r="G22" s="241"/>
      <c r="H22" s="151"/>
      <c r="I22" s="151"/>
      <c r="J22" s="151"/>
      <c r="K22" s="151"/>
      <c r="L22" s="151"/>
      <c r="M22" s="151"/>
      <c r="N22" s="150"/>
      <c r="O22" s="150"/>
      <c r="P22" s="150"/>
      <c r="Q22" s="150"/>
      <c r="R22" s="151"/>
      <c r="S22" s="151"/>
      <c r="T22" s="151"/>
      <c r="U22" s="151"/>
      <c r="V22" s="151"/>
      <c r="W22" s="151"/>
      <c r="X22" s="151"/>
      <c r="Y22" s="151"/>
      <c r="Z22" s="145"/>
      <c r="AA22" s="145"/>
      <c r="AB22" s="145"/>
      <c r="AC22" s="145"/>
      <c r="AD22" s="145"/>
      <c r="AE22" s="145"/>
      <c r="AF22" s="145"/>
      <c r="AG22" s="145" t="s">
        <v>293</v>
      </c>
      <c r="AH22" s="145"/>
      <c r="AI22" s="145"/>
      <c r="AJ22" s="145"/>
      <c r="AK22" s="145"/>
      <c r="AL22" s="145"/>
      <c r="AM22" s="145"/>
      <c r="AN22" s="145"/>
      <c r="AO22" s="145"/>
      <c r="AP22" s="145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  <c r="BB22" s="145"/>
      <c r="BC22" s="145"/>
      <c r="BD22" s="145"/>
      <c r="BE22" s="145"/>
      <c r="BF22" s="145"/>
      <c r="BG22" s="145"/>
      <c r="BH22" s="145"/>
    </row>
    <row r="23" spans="1:60" outlineLevel="1" x14ac:dyDescent="0.25">
      <c r="A23" s="148"/>
      <c r="B23" s="149"/>
      <c r="C23" s="176" t="s">
        <v>953</v>
      </c>
      <c r="D23" s="152"/>
      <c r="E23" s="153"/>
      <c r="F23" s="151"/>
      <c r="G23" s="151"/>
      <c r="H23" s="151"/>
      <c r="I23" s="151"/>
      <c r="J23" s="151"/>
      <c r="K23" s="151"/>
      <c r="L23" s="151"/>
      <c r="M23" s="151"/>
      <c r="N23" s="150"/>
      <c r="O23" s="150"/>
      <c r="P23" s="150"/>
      <c r="Q23" s="150"/>
      <c r="R23" s="151"/>
      <c r="S23" s="151"/>
      <c r="T23" s="151"/>
      <c r="U23" s="151"/>
      <c r="V23" s="151"/>
      <c r="W23" s="151"/>
      <c r="X23" s="151"/>
      <c r="Y23" s="151"/>
      <c r="Z23" s="145"/>
      <c r="AA23" s="145"/>
      <c r="AB23" s="145"/>
      <c r="AC23" s="145"/>
      <c r="AD23" s="145"/>
      <c r="AE23" s="145"/>
      <c r="AF23" s="145"/>
      <c r="AG23" s="145" t="s">
        <v>295</v>
      </c>
      <c r="AH23" s="145">
        <v>0</v>
      </c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outlineLevel="2" x14ac:dyDescent="0.25">
      <c r="A24" s="148"/>
      <c r="B24" s="149"/>
      <c r="C24" s="176" t="s">
        <v>954</v>
      </c>
      <c r="D24" s="152"/>
      <c r="E24" s="153">
        <v>0.01</v>
      </c>
      <c r="F24" s="151"/>
      <c r="G24" s="151"/>
      <c r="H24" s="151"/>
      <c r="I24" s="151"/>
      <c r="J24" s="151"/>
      <c r="K24" s="151"/>
      <c r="L24" s="151"/>
      <c r="M24" s="151"/>
      <c r="N24" s="150"/>
      <c r="O24" s="150"/>
      <c r="P24" s="150"/>
      <c r="Q24" s="150"/>
      <c r="R24" s="151"/>
      <c r="S24" s="151"/>
      <c r="T24" s="151"/>
      <c r="U24" s="151"/>
      <c r="V24" s="151"/>
      <c r="W24" s="151"/>
      <c r="X24" s="151"/>
      <c r="Y24" s="151"/>
      <c r="Z24" s="145"/>
      <c r="AA24" s="145"/>
      <c r="AB24" s="145"/>
      <c r="AC24" s="145"/>
      <c r="AD24" s="145"/>
      <c r="AE24" s="145"/>
      <c r="AF24" s="145"/>
      <c r="AG24" s="145" t="s">
        <v>295</v>
      </c>
      <c r="AH24" s="145">
        <v>0</v>
      </c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</row>
    <row r="25" spans="1:60" x14ac:dyDescent="0.25">
      <c r="A25" s="167">
        <v>5</v>
      </c>
      <c r="B25" s="168" t="s">
        <v>374</v>
      </c>
      <c r="C25" s="175" t="s">
        <v>375</v>
      </c>
      <c r="D25" s="169" t="s">
        <v>0</v>
      </c>
      <c r="E25" s="170">
        <v>49.075699999999998</v>
      </c>
      <c r="F25" s="171">
        <v>2.1</v>
      </c>
      <c r="G25" s="171">
        <v>103.06</v>
      </c>
      <c r="H25" s="171">
        <v>0</v>
      </c>
      <c r="I25" s="171">
        <v>0</v>
      </c>
      <c r="J25" s="171">
        <v>2.1</v>
      </c>
      <c r="K25" s="171">
        <v>103.05897</v>
      </c>
      <c r="L25" s="171">
        <v>21</v>
      </c>
      <c r="M25" s="171">
        <v>124.7026</v>
      </c>
      <c r="N25" s="170">
        <v>0</v>
      </c>
      <c r="O25" s="170">
        <v>0</v>
      </c>
      <c r="P25" s="170">
        <v>0</v>
      </c>
      <c r="Q25" s="170">
        <v>0</v>
      </c>
      <c r="R25" s="171"/>
      <c r="S25" s="171" t="s">
        <v>302</v>
      </c>
      <c r="T25" s="171" t="s">
        <v>302</v>
      </c>
      <c r="U25" s="151">
        <v>0</v>
      </c>
      <c r="V25" s="151">
        <v>0</v>
      </c>
      <c r="W25" s="151"/>
      <c r="X25" s="151" t="s">
        <v>214</v>
      </c>
      <c r="Y25" s="151" t="s">
        <v>290</v>
      </c>
      <c r="Z25" s="145"/>
      <c r="AA25" s="145"/>
      <c r="AB25" s="145"/>
      <c r="AC25" s="145"/>
      <c r="AD25" s="145"/>
      <c r="AE25" s="145"/>
      <c r="AF25" s="145"/>
      <c r="AG25" s="145" t="s">
        <v>347</v>
      </c>
      <c r="AH25" s="145"/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  <c r="BB25" s="145"/>
      <c r="BC25" s="145"/>
      <c r="BD25" s="145"/>
      <c r="BE25" s="145"/>
      <c r="BF25" s="145"/>
      <c r="BG25" s="145"/>
      <c r="BH25" s="145"/>
    </row>
    <row r="26" spans="1:60" outlineLevel="1" x14ac:dyDescent="0.25">
      <c r="A26" s="148"/>
      <c r="B26" s="149"/>
      <c r="C26" s="240" t="s">
        <v>425</v>
      </c>
      <c r="D26" s="241"/>
      <c r="E26" s="241"/>
      <c r="F26" s="241"/>
      <c r="G26" s="241"/>
      <c r="H26" s="151"/>
      <c r="I26" s="151"/>
      <c r="J26" s="151"/>
      <c r="K26" s="151"/>
      <c r="L26" s="151"/>
      <c r="M26" s="151"/>
      <c r="N26" s="150"/>
      <c r="O26" s="150"/>
      <c r="P26" s="150"/>
      <c r="Q26" s="150"/>
      <c r="R26" s="151"/>
      <c r="S26" s="151"/>
      <c r="T26" s="151"/>
      <c r="U26" s="151"/>
      <c r="V26" s="151"/>
      <c r="W26" s="151"/>
      <c r="X26" s="151"/>
      <c r="Y26" s="151"/>
      <c r="Z26" s="145"/>
      <c r="AA26" s="145"/>
      <c r="AB26" s="145"/>
      <c r="AC26" s="145"/>
      <c r="AD26" s="145"/>
      <c r="AE26" s="145"/>
      <c r="AF26" s="145"/>
      <c r="AG26" s="145" t="s">
        <v>293</v>
      </c>
      <c r="AH26" s="145"/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</row>
    <row r="27" spans="1:60" x14ac:dyDescent="0.25">
      <c r="A27" s="155" t="s">
        <v>282</v>
      </c>
      <c r="B27" s="156" t="s">
        <v>246</v>
      </c>
      <c r="C27" s="174" t="s">
        <v>247</v>
      </c>
      <c r="D27" s="157"/>
      <c r="E27" s="158"/>
      <c r="F27" s="159"/>
      <c r="G27" s="159">
        <v>286.69</v>
      </c>
      <c r="H27" s="159"/>
      <c r="I27" s="159">
        <v>0</v>
      </c>
      <c r="J27" s="159"/>
      <c r="K27" s="159">
        <v>286.69</v>
      </c>
      <c r="L27" s="159"/>
      <c r="M27" s="159"/>
      <c r="N27" s="158"/>
      <c r="O27" s="158"/>
      <c r="P27" s="158"/>
      <c r="Q27" s="158"/>
      <c r="R27" s="159"/>
      <c r="S27" s="159"/>
      <c r="T27" s="160"/>
      <c r="U27" s="154"/>
      <c r="V27" s="154"/>
      <c r="W27" s="154"/>
      <c r="X27" s="154"/>
      <c r="Y27" s="154"/>
      <c r="AG27" t="s">
        <v>283</v>
      </c>
    </row>
    <row r="28" spans="1:60" ht="30.6" x14ac:dyDescent="0.25">
      <c r="A28" s="167">
        <v>6</v>
      </c>
      <c r="B28" s="168" t="s">
        <v>376</v>
      </c>
      <c r="C28" s="175" t="s">
        <v>377</v>
      </c>
      <c r="D28" s="169" t="s">
        <v>306</v>
      </c>
      <c r="E28" s="170">
        <v>0.65600000000000003</v>
      </c>
      <c r="F28" s="171">
        <v>63.59</v>
      </c>
      <c r="G28" s="171">
        <v>41.72</v>
      </c>
      <c r="H28" s="171">
        <v>0</v>
      </c>
      <c r="I28" s="171">
        <v>0</v>
      </c>
      <c r="J28" s="171">
        <v>63.59</v>
      </c>
      <c r="K28" s="171">
        <v>41.715040000000002</v>
      </c>
      <c r="L28" s="171">
        <v>21</v>
      </c>
      <c r="M28" s="171">
        <v>50.481200000000001</v>
      </c>
      <c r="N28" s="170">
        <v>0</v>
      </c>
      <c r="O28" s="170">
        <v>0</v>
      </c>
      <c r="P28" s="170">
        <v>0</v>
      </c>
      <c r="Q28" s="170">
        <v>0</v>
      </c>
      <c r="R28" s="171"/>
      <c r="S28" s="171" t="s">
        <v>287</v>
      </c>
      <c r="T28" s="172" t="s">
        <v>288</v>
      </c>
      <c r="U28" s="151">
        <v>0</v>
      </c>
      <c r="V28" s="151">
        <v>0</v>
      </c>
      <c r="W28" s="151"/>
      <c r="X28" s="151" t="s">
        <v>289</v>
      </c>
      <c r="Y28" s="151" t="s">
        <v>290</v>
      </c>
      <c r="Z28" s="145"/>
      <c r="AA28" s="145"/>
      <c r="AB28" s="145"/>
      <c r="AC28" s="145"/>
      <c r="AD28" s="145"/>
      <c r="AE28" s="145"/>
      <c r="AF28" s="145"/>
      <c r="AG28" s="145" t="s">
        <v>353</v>
      </c>
      <c r="AH28" s="145"/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5"/>
      <c r="BG28" s="145"/>
      <c r="BH28" s="145"/>
    </row>
    <row r="29" spans="1:60" outlineLevel="1" x14ac:dyDescent="0.25">
      <c r="A29" s="148"/>
      <c r="B29" s="149"/>
      <c r="C29" s="240" t="s">
        <v>614</v>
      </c>
      <c r="D29" s="241"/>
      <c r="E29" s="241"/>
      <c r="F29" s="241"/>
      <c r="G29" s="241"/>
      <c r="H29" s="151"/>
      <c r="I29" s="151"/>
      <c r="J29" s="151"/>
      <c r="K29" s="151"/>
      <c r="L29" s="151"/>
      <c r="M29" s="151"/>
      <c r="N29" s="150"/>
      <c r="O29" s="150"/>
      <c r="P29" s="150"/>
      <c r="Q29" s="150"/>
      <c r="R29" s="151"/>
      <c r="S29" s="151"/>
      <c r="T29" s="151"/>
      <c r="U29" s="151"/>
      <c r="V29" s="151"/>
      <c r="W29" s="151"/>
      <c r="X29" s="151"/>
      <c r="Y29" s="151"/>
      <c r="Z29" s="145"/>
      <c r="AA29" s="145"/>
      <c r="AB29" s="145"/>
      <c r="AC29" s="145"/>
      <c r="AD29" s="145"/>
      <c r="AE29" s="145"/>
      <c r="AF29" s="145"/>
      <c r="AG29" s="145" t="s">
        <v>293</v>
      </c>
      <c r="AH29" s="145"/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145"/>
      <c r="BB29" s="145"/>
      <c r="BC29" s="145"/>
      <c r="BD29" s="145"/>
      <c r="BE29" s="145"/>
      <c r="BF29" s="145"/>
      <c r="BG29" s="145"/>
      <c r="BH29" s="145"/>
    </row>
    <row r="30" spans="1:60" ht="20.399999999999999" x14ac:dyDescent="0.25">
      <c r="A30" s="167">
        <v>7</v>
      </c>
      <c r="B30" s="168" t="s">
        <v>382</v>
      </c>
      <c r="C30" s="175" t="s">
        <v>383</v>
      </c>
      <c r="D30" s="169" t="s">
        <v>306</v>
      </c>
      <c r="E30" s="170">
        <v>0.65600000000000003</v>
      </c>
      <c r="F30" s="171">
        <v>133.68</v>
      </c>
      <c r="G30" s="171">
        <v>87.69</v>
      </c>
      <c r="H30" s="171">
        <v>0</v>
      </c>
      <c r="I30" s="171">
        <v>0</v>
      </c>
      <c r="J30" s="171">
        <v>133.68</v>
      </c>
      <c r="K30" s="171">
        <v>87.694080000000014</v>
      </c>
      <c r="L30" s="171">
        <v>21</v>
      </c>
      <c r="M30" s="171">
        <v>106.1049</v>
      </c>
      <c r="N30" s="170">
        <v>0</v>
      </c>
      <c r="O30" s="170">
        <v>0</v>
      </c>
      <c r="P30" s="170">
        <v>0</v>
      </c>
      <c r="Q30" s="170">
        <v>0</v>
      </c>
      <c r="R30" s="171"/>
      <c r="S30" s="171" t="s">
        <v>287</v>
      </c>
      <c r="T30" s="172" t="s">
        <v>288</v>
      </c>
      <c r="U30" s="151">
        <v>0</v>
      </c>
      <c r="V30" s="151">
        <v>0</v>
      </c>
      <c r="W30" s="151"/>
      <c r="X30" s="151" t="s">
        <v>289</v>
      </c>
      <c r="Y30" s="151" t="s">
        <v>290</v>
      </c>
      <c r="Z30" s="145"/>
      <c r="AA30" s="145"/>
      <c r="AB30" s="145"/>
      <c r="AC30" s="145"/>
      <c r="AD30" s="145"/>
      <c r="AE30" s="145"/>
      <c r="AF30" s="145"/>
      <c r="AG30" s="145" t="s">
        <v>353</v>
      </c>
      <c r="AH30" s="145"/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  <c r="BB30" s="145"/>
      <c r="BC30" s="145"/>
      <c r="BD30" s="145"/>
      <c r="BE30" s="145"/>
      <c r="BF30" s="145"/>
      <c r="BG30" s="145"/>
      <c r="BH30" s="145"/>
    </row>
    <row r="31" spans="1:60" outlineLevel="1" x14ac:dyDescent="0.25">
      <c r="A31" s="148"/>
      <c r="B31" s="149"/>
      <c r="C31" s="240" t="s">
        <v>615</v>
      </c>
      <c r="D31" s="241"/>
      <c r="E31" s="241"/>
      <c r="F31" s="241"/>
      <c r="G31" s="241"/>
      <c r="H31" s="151"/>
      <c r="I31" s="151"/>
      <c r="J31" s="151"/>
      <c r="K31" s="151"/>
      <c r="L31" s="151"/>
      <c r="M31" s="151"/>
      <c r="N31" s="150"/>
      <c r="O31" s="150"/>
      <c r="P31" s="150"/>
      <c r="Q31" s="150"/>
      <c r="R31" s="151"/>
      <c r="S31" s="151"/>
      <c r="T31" s="151"/>
      <c r="U31" s="151"/>
      <c r="V31" s="151"/>
      <c r="W31" s="151"/>
      <c r="X31" s="151"/>
      <c r="Y31" s="151"/>
      <c r="Z31" s="145"/>
      <c r="AA31" s="145"/>
      <c r="AB31" s="145"/>
      <c r="AC31" s="145"/>
      <c r="AD31" s="145"/>
      <c r="AE31" s="145"/>
      <c r="AF31" s="145"/>
      <c r="AG31" s="145" t="s">
        <v>293</v>
      </c>
      <c r="AH31" s="145"/>
      <c r="AI31" s="145"/>
      <c r="AJ31" s="145"/>
      <c r="AK31" s="145"/>
      <c r="AL31" s="145"/>
      <c r="AM31" s="145"/>
      <c r="AN31" s="145"/>
      <c r="AO31" s="145"/>
      <c r="AP31" s="145"/>
      <c r="AQ31" s="145"/>
      <c r="AR31" s="145"/>
      <c r="AS31" s="145"/>
      <c r="AT31" s="145"/>
      <c r="AU31" s="145"/>
      <c r="AV31" s="145"/>
      <c r="AW31" s="145"/>
      <c r="AX31" s="145"/>
      <c r="AY31" s="145"/>
      <c r="AZ31" s="145"/>
      <c r="BA31" s="145"/>
      <c r="BB31" s="145"/>
      <c r="BC31" s="145"/>
      <c r="BD31" s="145"/>
      <c r="BE31" s="145"/>
      <c r="BF31" s="145"/>
      <c r="BG31" s="145"/>
      <c r="BH31" s="145"/>
    </row>
    <row r="32" spans="1:60" ht="20.399999999999999" x14ac:dyDescent="0.25">
      <c r="A32" s="167">
        <v>8</v>
      </c>
      <c r="B32" s="168" t="s">
        <v>385</v>
      </c>
      <c r="C32" s="175" t="s">
        <v>386</v>
      </c>
      <c r="D32" s="169" t="s">
        <v>306</v>
      </c>
      <c r="E32" s="170">
        <v>0.65600000000000003</v>
      </c>
      <c r="F32" s="171">
        <v>118.23</v>
      </c>
      <c r="G32" s="171">
        <v>77.56</v>
      </c>
      <c r="H32" s="171">
        <v>0</v>
      </c>
      <c r="I32" s="171">
        <v>0</v>
      </c>
      <c r="J32" s="171">
        <v>118.23</v>
      </c>
      <c r="K32" s="171">
        <v>77.558880000000002</v>
      </c>
      <c r="L32" s="171">
        <v>21</v>
      </c>
      <c r="M32" s="171">
        <v>93.8476</v>
      </c>
      <c r="N32" s="170">
        <v>0</v>
      </c>
      <c r="O32" s="170">
        <v>0</v>
      </c>
      <c r="P32" s="170">
        <v>0</v>
      </c>
      <c r="Q32" s="170">
        <v>0</v>
      </c>
      <c r="R32" s="171"/>
      <c r="S32" s="171" t="s">
        <v>287</v>
      </c>
      <c r="T32" s="172" t="s">
        <v>288</v>
      </c>
      <c r="U32" s="151">
        <v>0</v>
      </c>
      <c r="V32" s="151">
        <v>0</v>
      </c>
      <c r="W32" s="151"/>
      <c r="X32" s="151" t="s">
        <v>289</v>
      </c>
      <c r="Y32" s="151" t="s">
        <v>290</v>
      </c>
      <c r="Z32" s="145"/>
      <c r="AA32" s="145"/>
      <c r="AB32" s="145"/>
      <c r="AC32" s="145"/>
      <c r="AD32" s="145"/>
      <c r="AE32" s="145"/>
      <c r="AF32" s="145"/>
      <c r="AG32" s="145" t="s">
        <v>353</v>
      </c>
      <c r="AH32" s="145"/>
      <c r="AI32" s="145"/>
      <c r="AJ32" s="145"/>
      <c r="AK32" s="145"/>
      <c r="AL32" s="145"/>
      <c r="AM32" s="145"/>
      <c r="AN32" s="145"/>
      <c r="AO32" s="145"/>
      <c r="AP32" s="145"/>
      <c r="AQ32" s="145"/>
      <c r="AR32" s="145"/>
      <c r="AS32" s="145"/>
      <c r="AT32" s="145"/>
      <c r="AU32" s="145"/>
      <c r="AV32" s="145"/>
      <c r="AW32" s="145"/>
      <c r="AX32" s="145"/>
      <c r="AY32" s="145"/>
      <c r="AZ32" s="145"/>
      <c r="BA32" s="145"/>
      <c r="BB32" s="145"/>
      <c r="BC32" s="145"/>
      <c r="BD32" s="145"/>
      <c r="BE32" s="145"/>
      <c r="BF32" s="145"/>
      <c r="BG32" s="145"/>
      <c r="BH32" s="145"/>
    </row>
    <row r="33" spans="1:60" outlineLevel="1" x14ac:dyDescent="0.25">
      <c r="A33" s="148"/>
      <c r="B33" s="149"/>
      <c r="C33" s="240" t="s">
        <v>616</v>
      </c>
      <c r="D33" s="241"/>
      <c r="E33" s="241"/>
      <c r="F33" s="241"/>
      <c r="G33" s="241"/>
      <c r="H33" s="151"/>
      <c r="I33" s="151"/>
      <c r="J33" s="151"/>
      <c r="K33" s="151"/>
      <c r="L33" s="151"/>
      <c r="M33" s="151"/>
      <c r="N33" s="150"/>
      <c r="O33" s="150"/>
      <c r="P33" s="150"/>
      <c r="Q33" s="150"/>
      <c r="R33" s="151"/>
      <c r="S33" s="151"/>
      <c r="T33" s="151"/>
      <c r="U33" s="151"/>
      <c r="V33" s="151"/>
      <c r="W33" s="151"/>
      <c r="X33" s="151"/>
      <c r="Y33" s="151"/>
      <c r="Z33" s="145"/>
      <c r="AA33" s="145"/>
      <c r="AB33" s="145"/>
      <c r="AC33" s="145"/>
      <c r="AD33" s="145"/>
      <c r="AE33" s="145"/>
      <c r="AF33" s="145"/>
      <c r="AG33" s="145" t="s">
        <v>293</v>
      </c>
      <c r="AH33" s="145"/>
      <c r="AI33" s="145"/>
      <c r="AJ33" s="145"/>
      <c r="AK33" s="145"/>
      <c r="AL33" s="145"/>
      <c r="AM33" s="145"/>
      <c r="AN33" s="145"/>
      <c r="AO33" s="145"/>
      <c r="AP33" s="145"/>
      <c r="AQ33" s="145"/>
      <c r="AR33" s="145"/>
      <c r="AS33" s="145"/>
      <c r="AT33" s="145"/>
      <c r="AU33" s="145"/>
      <c r="AV33" s="145"/>
      <c r="AW33" s="145"/>
      <c r="AX33" s="145"/>
      <c r="AY33" s="145"/>
      <c r="AZ33" s="145"/>
      <c r="BA33" s="145"/>
      <c r="BB33" s="145"/>
      <c r="BC33" s="145"/>
      <c r="BD33" s="145"/>
      <c r="BE33" s="145"/>
      <c r="BF33" s="145"/>
      <c r="BG33" s="145"/>
      <c r="BH33" s="145"/>
    </row>
    <row r="34" spans="1:60" ht="20.399999999999999" x14ac:dyDescent="0.25">
      <c r="A34" s="167">
        <v>9</v>
      </c>
      <c r="B34" s="168" t="s">
        <v>388</v>
      </c>
      <c r="C34" s="175" t="s">
        <v>389</v>
      </c>
      <c r="D34" s="169" t="s">
        <v>306</v>
      </c>
      <c r="E34" s="170">
        <v>0.65600000000000003</v>
      </c>
      <c r="F34" s="171">
        <v>121.52</v>
      </c>
      <c r="G34" s="171">
        <v>79.72</v>
      </c>
      <c r="H34" s="171">
        <v>0</v>
      </c>
      <c r="I34" s="171">
        <v>0</v>
      </c>
      <c r="J34" s="171">
        <v>121.52</v>
      </c>
      <c r="K34" s="171">
        <v>79.717119999999994</v>
      </c>
      <c r="L34" s="171">
        <v>21</v>
      </c>
      <c r="M34" s="171">
        <v>96.461200000000005</v>
      </c>
      <c r="N34" s="170">
        <v>0</v>
      </c>
      <c r="O34" s="170">
        <v>0</v>
      </c>
      <c r="P34" s="170">
        <v>0</v>
      </c>
      <c r="Q34" s="170">
        <v>0</v>
      </c>
      <c r="R34" s="171"/>
      <c r="S34" s="171" t="s">
        <v>287</v>
      </c>
      <c r="T34" s="172" t="s">
        <v>288</v>
      </c>
      <c r="U34" s="151">
        <v>0</v>
      </c>
      <c r="V34" s="151">
        <v>0</v>
      </c>
      <c r="W34" s="151"/>
      <c r="X34" s="151" t="s">
        <v>289</v>
      </c>
      <c r="Y34" s="151" t="s">
        <v>290</v>
      </c>
      <c r="Z34" s="145"/>
      <c r="AA34" s="145"/>
      <c r="AB34" s="145"/>
      <c r="AC34" s="145"/>
      <c r="AD34" s="145"/>
      <c r="AE34" s="145"/>
      <c r="AF34" s="145"/>
      <c r="AG34" s="145" t="s">
        <v>353</v>
      </c>
      <c r="AH34" s="145"/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</row>
    <row r="35" spans="1:60" outlineLevel="1" x14ac:dyDescent="0.25">
      <c r="A35" s="148"/>
      <c r="B35" s="149"/>
      <c r="C35" s="240" t="s">
        <v>617</v>
      </c>
      <c r="D35" s="241"/>
      <c r="E35" s="241"/>
      <c r="F35" s="241"/>
      <c r="G35" s="241"/>
      <c r="H35" s="151"/>
      <c r="I35" s="151"/>
      <c r="J35" s="151"/>
      <c r="K35" s="151"/>
      <c r="L35" s="151"/>
      <c r="M35" s="151"/>
      <c r="N35" s="150"/>
      <c r="O35" s="150"/>
      <c r="P35" s="150"/>
      <c r="Q35" s="150"/>
      <c r="R35" s="151"/>
      <c r="S35" s="151"/>
      <c r="T35" s="151"/>
      <c r="U35" s="151"/>
      <c r="V35" s="151"/>
      <c r="W35" s="151"/>
      <c r="X35" s="151"/>
      <c r="Y35" s="151"/>
      <c r="Z35" s="145"/>
      <c r="AA35" s="145"/>
      <c r="AB35" s="145"/>
      <c r="AC35" s="145"/>
      <c r="AD35" s="145"/>
      <c r="AE35" s="145"/>
      <c r="AF35" s="145"/>
      <c r="AG35" s="145" t="s">
        <v>293</v>
      </c>
      <c r="AH35" s="145"/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</row>
    <row r="36" spans="1:60" x14ac:dyDescent="0.25">
      <c r="A36" s="3"/>
      <c r="B36" s="4"/>
      <c r="C36" s="177"/>
      <c r="D36" s="6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AE36">
        <v>12</v>
      </c>
      <c r="AF36">
        <v>21</v>
      </c>
      <c r="AG36" t="s">
        <v>268</v>
      </c>
    </row>
    <row r="37" spans="1:60" x14ac:dyDescent="0.25">
      <c r="C37" s="178"/>
      <c r="D37" s="10"/>
      <c r="AG37" t="s">
        <v>391</v>
      </c>
    </row>
    <row r="38" spans="1:60" x14ac:dyDescent="0.25">
      <c r="D38" s="10"/>
    </row>
    <row r="39" spans="1:60" x14ac:dyDescent="0.25">
      <c r="D39" s="10"/>
    </row>
    <row r="40" spans="1:60" x14ac:dyDescent="0.25">
      <c r="D40" s="10"/>
    </row>
    <row r="41" spans="1:60" x14ac:dyDescent="0.25">
      <c r="D41" s="10"/>
    </row>
    <row r="42" spans="1:60" x14ac:dyDescent="0.25">
      <c r="D42" s="10"/>
    </row>
    <row r="43" spans="1:60" x14ac:dyDescent="0.25">
      <c r="D43" s="10"/>
    </row>
    <row r="44" spans="1:60" x14ac:dyDescent="0.25">
      <c r="D44" s="10"/>
    </row>
    <row r="45" spans="1:60" x14ac:dyDescent="0.25">
      <c r="D45" s="10"/>
    </row>
    <row r="46" spans="1:60" x14ac:dyDescent="0.25">
      <c r="D46" s="10"/>
    </row>
    <row r="47" spans="1:60" x14ac:dyDescent="0.25">
      <c r="D47" s="10"/>
    </row>
    <row r="48" spans="1:60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13">
    <mergeCell ref="C14:G14"/>
    <mergeCell ref="A1:G1"/>
    <mergeCell ref="C2:G2"/>
    <mergeCell ref="C3:G3"/>
    <mergeCell ref="C4:G4"/>
    <mergeCell ref="C10:G10"/>
    <mergeCell ref="C35:G35"/>
    <mergeCell ref="C18:G18"/>
    <mergeCell ref="C22:G22"/>
    <mergeCell ref="C26:G26"/>
    <mergeCell ref="C29:G29"/>
    <mergeCell ref="C31:G31"/>
    <mergeCell ref="C33:G33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BC0C8-2BE5-470C-97F2-B3BB884E9C8D}">
  <sheetPr>
    <outlinePr summaryBelow="0"/>
  </sheetPr>
  <dimension ref="A1:BH5000"/>
  <sheetViews>
    <sheetView workbookViewId="0">
      <pane ySplit="7" topLeftCell="A8" activePane="bottomLeft" state="frozen"/>
      <selection pane="bottomLeft" activeCell="S17" sqref="S17:T17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  <col min="53" max="53" width="73.6640625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106</v>
      </c>
      <c r="C3" s="245" t="s">
        <v>107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108</v>
      </c>
      <c r="C4" s="248" t="s">
        <v>109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242</v>
      </c>
      <c r="C8" s="174" t="s">
        <v>243</v>
      </c>
      <c r="D8" s="157"/>
      <c r="E8" s="158"/>
      <c r="F8" s="159"/>
      <c r="G8" s="159">
        <v>60282</v>
      </c>
      <c r="H8" s="159"/>
      <c r="I8" s="159">
        <v>0</v>
      </c>
      <c r="J8" s="159"/>
      <c r="K8" s="159">
        <v>60282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20.399999999999999" x14ac:dyDescent="0.25">
      <c r="A9" s="167">
        <v>1</v>
      </c>
      <c r="B9" s="168" t="s">
        <v>955</v>
      </c>
      <c r="C9" s="175" t="s">
        <v>956</v>
      </c>
      <c r="D9" s="169" t="s">
        <v>301</v>
      </c>
      <c r="E9" s="170">
        <v>-1</v>
      </c>
      <c r="F9" s="171">
        <v>200000</v>
      </c>
      <c r="G9" s="171">
        <v>-200000</v>
      </c>
      <c r="H9" s="171">
        <v>0</v>
      </c>
      <c r="I9" s="171">
        <v>0</v>
      </c>
      <c r="J9" s="171">
        <v>200000</v>
      </c>
      <c r="K9" s="171">
        <v>-200000</v>
      </c>
      <c r="L9" s="171">
        <v>21</v>
      </c>
      <c r="M9" s="171">
        <v>-242000</v>
      </c>
      <c r="N9" s="170">
        <v>0</v>
      </c>
      <c r="O9" s="170">
        <v>0</v>
      </c>
      <c r="P9" s="170">
        <v>0</v>
      </c>
      <c r="Q9" s="170">
        <v>0</v>
      </c>
      <c r="R9" s="171"/>
      <c r="S9" s="171" t="s">
        <v>287</v>
      </c>
      <c r="T9" s="172" t="s">
        <v>288</v>
      </c>
      <c r="U9" s="151">
        <v>0</v>
      </c>
      <c r="V9" s="151">
        <v>0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353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957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outlineLevel="1" x14ac:dyDescent="0.25">
      <c r="A11" s="148"/>
      <c r="B11" s="149"/>
      <c r="C11" s="176" t="s">
        <v>958</v>
      </c>
      <c r="D11" s="152"/>
      <c r="E11" s="153"/>
      <c r="F11" s="151"/>
      <c r="G11" s="151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295</v>
      </c>
      <c r="AH11" s="145">
        <v>0</v>
      </c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2" x14ac:dyDescent="0.25">
      <c r="A12" s="148"/>
      <c r="B12" s="149"/>
      <c r="C12" s="176" t="s">
        <v>829</v>
      </c>
      <c r="D12" s="152"/>
      <c r="E12" s="153">
        <v>-1</v>
      </c>
      <c r="F12" s="151"/>
      <c r="G12" s="15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295</v>
      </c>
      <c r="AH12" s="145">
        <v>0</v>
      </c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ht="40.799999999999997" x14ac:dyDescent="0.25">
      <c r="A13" s="167">
        <v>2</v>
      </c>
      <c r="B13" s="168" t="s">
        <v>959</v>
      </c>
      <c r="C13" s="175" t="s">
        <v>960</v>
      </c>
      <c r="D13" s="169" t="s">
        <v>301</v>
      </c>
      <c r="E13" s="170">
        <v>1</v>
      </c>
      <c r="F13" s="171">
        <v>290000</v>
      </c>
      <c r="G13" s="171">
        <v>290000</v>
      </c>
      <c r="H13" s="171">
        <v>0</v>
      </c>
      <c r="I13" s="171">
        <v>0</v>
      </c>
      <c r="J13" s="171">
        <v>290000</v>
      </c>
      <c r="K13" s="171">
        <v>290000</v>
      </c>
      <c r="L13" s="171">
        <v>21</v>
      </c>
      <c r="M13" s="171">
        <v>350900</v>
      </c>
      <c r="N13" s="170">
        <v>0</v>
      </c>
      <c r="O13" s="170">
        <v>0</v>
      </c>
      <c r="P13" s="170">
        <v>0</v>
      </c>
      <c r="Q13" s="170">
        <v>0</v>
      </c>
      <c r="R13" s="171"/>
      <c r="S13" s="171" t="s">
        <v>334</v>
      </c>
      <c r="T13" s="172" t="s">
        <v>352</v>
      </c>
      <c r="U13" s="151">
        <v>0</v>
      </c>
      <c r="V13" s="151">
        <v>0</v>
      </c>
      <c r="W13" s="151"/>
      <c r="X13" s="151" t="s">
        <v>289</v>
      </c>
      <c r="Y13" s="151" t="s">
        <v>290</v>
      </c>
      <c r="Z13" s="145"/>
      <c r="AA13" s="145"/>
      <c r="AB13" s="145"/>
      <c r="AC13" s="145"/>
      <c r="AD13" s="145"/>
      <c r="AE13" s="145"/>
      <c r="AF13" s="145"/>
      <c r="AG13" s="145" t="s">
        <v>353</v>
      </c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ht="31.2" outlineLevel="1" x14ac:dyDescent="0.25">
      <c r="A14" s="148"/>
      <c r="B14" s="149"/>
      <c r="C14" s="240" t="s">
        <v>961</v>
      </c>
      <c r="D14" s="241"/>
      <c r="E14" s="241"/>
      <c r="F14" s="241"/>
      <c r="G14" s="241"/>
      <c r="H14" s="151"/>
      <c r="I14" s="151"/>
      <c r="J14" s="151"/>
      <c r="K14" s="151"/>
      <c r="L14" s="151"/>
      <c r="M14" s="151"/>
      <c r="N14" s="150"/>
      <c r="O14" s="150"/>
      <c r="P14" s="150"/>
      <c r="Q14" s="150"/>
      <c r="R14" s="151"/>
      <c r="S14" s="151"/>
      <c r="T14" s="151"/>
      <c r="U14" s="151"/>
      <c r="V14" s="151"/>
      <c r="W14" s="151"/>
      <c r="X14" s="151"/>
      <c r="Y14" s="151"/>
      <c r="Z14" s="145"/>
      <c r="AA14" s="145"/>
      <c r="AB14" s="145"/>
      <c r="AC14" s="145"/>
      <c r="AD14" s="145"/>
      <c r="AE14" s="145"/>
      <c r="AF14" s="145"/>
      <c r="AG14" s="145" t="s">
        <v>293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73" t="str">
        <f>C14</f>
        <v>digitální ovládací panel, vozíky, 2x kombinovaný a bezpečnostní senzor - IXIO k ativaci pohonu s vestavěnou bezpečnostní clonou v průchozí šířce, záložní zdroj, klíčový spínač,  Pojezdová AL kolejnice včetně krytu, celek RAL 8016</v>
      </c>
      <c r="BB14" s="145"/>
      <c r="BC14" s="145"/>
      <c r="BD14" s="145"/>
      <c r="BE14" s="145"/>
      <c r="BF14" s="145"/>
      <c r="BG14" s="145"/>
      <c r="BH14" s="145"/>
    </row>
    <row r="15" spans="1:60" outlineLevel="2" x14ac:dyDescent="0.25">
      <c r="A15" s="148"/>
      <c r="B15" s="149"/>
      <c r="C15" s="242" t="s">
        <v>962</v>
      </c>
      <c r="D15" s="243"/>
      <c r="E15" s="243"/>
      <c r="F15" s="243"/>
      <c r="G15" s="243"/>
      <c r="H15" s="151"/>
      <c r="I15" s="151"/>
      <c r="J15" s="151"/>
      <c r="K15" s="151"/>
      <c r="L15" s="151"/>
      <c r="M15" s="151"/>
      <c r="N15" s="150"/>
      <c r="O15" s="150"/>
      <c r="P15" s="150"/>
      <c r="Q15" s="150"/>
      <c r="R15" s="151"/>
      <c r="S15" s="151"/>
      <c r="T15" s="151"/>
      <c r="U15" s="151"/>
      <c r="V15" s="151"/>
      <c r="W15" s="151"/>
      <c r="X15" s="151"/>
      <c r="Y15" s="151"/>
      <c r="Z15" s="145"/>
      <c r="AA15" s="145"/>
      <c r="AB15" s="145"/>
      <c r="AC15" s="145"/>
      <c r="AD15" s="145"/>
      <c r="AE15" s="145"/>
      <c r="AF15" s="145"/>
      <c r="AG15" s="145" t="s">
        <v>293</v>
      </c>
      <c r="AH15" s="145"/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outlineLevel="2" x14ac:dyDescent="0.25">
      <c r="A16" s="148"/>
      <c r="B16" s="149"/>
      <c r="C16" s="242" t="s">
        <v>963</v>
      </c>
      <c r="D16" s="243"/>
      <c r="E16" s="243"/>
      <c r="F16" s="243"/>
      <c r="G16" s="243"/>
      <c r="H16" s="151"/>
      <c r="I16" s="151"/>
      <c r="J16" s="151"/>
      <c r="K16" s="151"/>
      <c r="L16" s="151"/>
      <c r="M16" s="151"/>
      <c r="N16" s="150"/>
      <c r="O16" s="150"/>
      <c r="P16" s="150"/>
      <c r="Q16" s="150"/>
      <c r="R16" s="151"/>
      <c r="S16" s="151"/>
      <c r="T16" s="151"/>
      <c r="U16" s="151"/>
      <c r="V16" s="151"/>
      <c r="W16" s="151"/>
      <c r="X16" s="151"/>
      <c r="Y16" s="151"/>
      <c r="Z16" s="145"/>
      <c r="AA16" s="145"/>
      <c r="AB16" s="145"/>
      <c r="AC16" s="145"/>
      <c r="AD16" s="145"/>
      <c r="AE16" s="145"/>
      <c r="AF16" s="145"/>
      <c r="AG16" s="145" t="s">
        <v>293</v>
      </c>
      <c r="AH16" s="145"/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ht="20.399999999999999" x14ac:dyDescent="0.25">
      <c r="A17" s="167">
        <v>3</v>
      </c>
      <c r="B17" s="168" t="s">
        <v>964</v>
      </c>
      <c r="C17" s="175" t="s">
        <v>965</v>
      </c>
      <c r="D17" s="169" t="s">
        <v>306</v>
      </c>
      <c r="E17" s="170">
        <v>-4.9530000000000003</v>
      </c>
      <c r="F17" s="171">
        <v>6000</v>
      </c>
      <c r="G17" s="171">
        <v>-29718</v>
      </c>
      <c r="H17" s="171">
        <v>0</v>
      </c>
      <c r="I17" s="171">
        <v>0</v>
      </c>
      <c r="J17" s="171">
        <v>6000</v>
      </c>
      <c r="K17" s="171">
        <v>-29718</v>
      </c>
      <c r="L17" s="171">
        <v>21</v>
      </c>
      <c r="M17" s="171">
        <v>-35958.78</v>
      </c>
      <c r="N17" s="170">
        <v>0</v>
      </c>
      <c r="O17" s="170">
        <v>0</v>
      </c>
      <c r="P17" s="170">
        <v>0</v>
      </c>
      <c r="Q17" s="170">
        <v>0</v>
      </c>
      <c r="R17" s="171"/>
      <c r="S17" s="171" t="s">
        <v>287</v>
      </c>
      <c r="T17" s="172" t="s">
        <v>288</v>
      </c>
      <c r="U17" s="151">
        <v>0</v>
      </c>
      <c r="V17" s="151">
        <v>0</v>
      </c>
      <c r="W17" s="151"/>
      <c r="X17" s="151" t="s">
        <v>289</v>
      </c>
      <c r="Y17" s="151" t="s">
        <v>290</v>
      </c>
      <c r="Z17" s="145"/>
      <c r="AA17" s="145"/>
      <c r="AB17" s="145"/>
      <c r="AC17" s="145"/>
      <c r="AD17" s="145"/>
      <c r="AE17" s="145"/>
      <c r="AF17" s="145"/>
      <c r="AG17" s="145" t="s">
        <v>353</v>
      </c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outlineLevel="1" x14ac:dyDescent="0.25">
      <c r="A18" s="148"/>
      <c r="B18" s="149"/>
      <c r="C18" s="240" t="s">
        <v>966</v>
      </c>
      <c r="D18" s="241"/>
      <c r="E18" s="241"/>
      <c r="F18" s="241"/>
      <c r="G18" s="241"/>
      <c r="H18" s="151"/>
      <c r="I18" s="151"/>
      <c r="J18" s="151"/>
      <c r="K18" s="151"/>
      <c r="L18" s="151"/>
      <c r="M18" s="151"/>
      <c r="N18" s="150"/>
      <c r="O18" s="150"/>
      <c r="P18" s="150"/>
      <c r="Q18" s="150"/>
      <c r="R18" s="151"/>
      <c r="S18" s="151"/>
      <c r="T18" s="151"/>
      <c r="U18" s="151"/>
      <c r="V18" s="151"/>
      <c r="W18" s="151"/>
      <c r="X18" s="151"/>
      <c r="Y18" s="151"/>
      <c r="Z18" s="145"/>
      <c r="AA18" s="145"/>
      <c r="AB18" s="145"/>
      <c r="AC18" s="145"/>
      <c r="AD18" s="145"/>
      <c r="AE18" s="145"/>
      <c r="AF18" s="145"/>
      <c r="AG18" s="145" t="s">
        <v>293</v>
      </c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outlineLevel="1" x14ac:dyDescent="0.25">
      <c r="A19" s="148"/>
      <c r="B19" s="149"/>
      <c r="C19" s="176" t="s">
        <v>958</v>
      </c>
      <c r="D19" s="152"/>
      <c r="E19" s="153"/>
      <c r="F19" s="151"/>
      <c r="G19" s="151"/>
      <c r="H19" s="151"/>
      <c r="I19" s="151"/>
      <c r="J19" s="151"/>
      <c r="K19" s="151"/>
      <c r="L19" s="151"/>
      <c r="M19" s="151"/>
      <c r="N19" s="150"/>
      <c r="O19" s="150"/>
      <c r="P19" s="150"/>
      <c r="Q19" s="150"/>
      <c r="R19" s="151"/>
      <c r="S19" s="151"/>
      <c r="T19" s="151"/>
      <c r="U19" s="151"/>
      <c r="V19" s="151"/>
      <c r="W19" s="151"/>
      <c r="X19" s="151"/>
      <c r="Y19" s="151"/>
      <c r="Z19" s="145"/>
      <c r="AA19" s="145"/>
      <c r="AB19" s="145"/>
      <c r="AC19" s="145"/>
      <c r="AD19" s="145"/>
      <c r="AE19" s="145"/>
      <c r="AF19" s="145"/>
      <c r="AG19" s="145" t="s">
        <v>295</v>
      </c>
      <c r="AH19" s="145">
        <v>0</v>
      </c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outlineLevel="2" x14ac:dyDescent="0.25">
      <c r="A20" s="148"/>
      <c r="B20" s="149"/>
      <c r="C20" s="176" t="s">
        <v>967</v>
      </c>
      <c r="D20" s="152"/>
      <c r="E20" s="153">
        <v>-4.95</v>
      </c>
      <c r="F20" s="151"/>
      <c r="G20" s="151"/>
      <c r="H20" s="151"/>
      <c r="I20" s="151"/>
      <c r="J20" s="151"/>
      <c r="K20" s="151"/>
      <c r="L20" s="151"/>
      <c r="M20" s="151"/>
      <c r="N20" s="150"/>
      <c r="O20" s="150"/>
      <c r="P20" s="150"/>
      <c r="Q20" s="150"/>
      <c r="R20" s="151"/>
      <c r="S20" s="151"/>
      <c r="T20" s="151"/>
      <c r="U20" s="151"/>
      <c r="V20" s="151"/>
      <c r="W20" s="151"/>
      <c r="X20" s="151"/>
      <c r="Y20" s="151"/>
      <c r="Z20" s="145"/>
      <c r="AA20" s="145"/>
      <c r="AB20" s="145"/>
      <c r="AC20" s="145"/>
      <c r="AD20" s="145"/>
      <c r="AE20" s="145"/>
      <c r="AF20" s="145"/>
      <c r="AG20" s="145" t="s">
        <v>295</v>
      </c>
      <c r="AH20" s="145">
        <v>0</v>
      </c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x14ac:dyDescent="0.25">
      <c r="A21" s="3"/>
      <c r="B21" s="4"/>
      <c r="C21" s="177"/>
      <c r="D21" s="6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AE21">
        <v>12</v>
      </c>
      <c r="AF21">
        <v>21</v>
      </c>
      <c r="AG21" t="s">
        <v>268</v>
      </c>
    </row>
    <row r="22" spans="1:60" x14ac:dyDescent="0.25">
      <c r="C22" s="178"/>
      <c r="D22" s="10"/>
      <c r="AG22" t="s">
        <v>391</v>
      </c>
    </row>
    <row r="23" spans="1:60" x14ac:dyDescent="0.25">
      <c r="D23" s="10"/>
    </row>
    <row r="24" spans="1:60" x14ac:dyDescent="0.25">
      <c r="D24" s="10"/>
    </row>
    <row r="25" spans="1:60" x14ac:dyDescent="0.25">
      <c r="D25" s="10"/>
    </row>
    <row r="26" spans="1:60" x14ac:dyDescent="0.25">
      <c r="D26" s="10"/>
    </row>
    <row r="27" spans="1:60" x14ac:dyDescent="0.25">
      <c r="D27" s="10"/>
    </row>
    <row r="28" spans="1:60" x14ac:dyDescent="0.25">
      <c r="D28" s="10"/>
    </row>
    <row r="29" spans="1:60" x14ac:dyDescent="0.25">
      <c r="D29" s="10"/>
    </row>
    <row r="30" spans="1:60" x14ac:dyDescent="0.25">
      <c r="D30" s="10"/>
    </row>
    <row r="31" spans="1:60" x14ac:dyDescent="0.25">
      <c r="D31" s="10"/>
    </row>
    <row r="32" spans="1:60" x14ac:dyDescent="0.25">
      <c r="D32" s="10"/>
    </row>
    <row r="33" spans="4:4" x14ac:dyDescent="0.25">
      <c r="D33" s="10"/>
    </row>
    <row r="34" spans="4:4" x14ac:dyDescent="0.25">
      <c r="D34" s="10"/>
    </row>
    <row r="35" spans="4:4" x14ac:dyDescent="0.25">
      <c r="D35" s="10"/>
    </row>
    <row r="36" spans="4:4" x14ac:dyDescent="0.25">
      <c r="D36" s="10"/>
    </row>
    <row r="37" spans="4:4" x14ac:dyDescent="0.25">
      <c r="D37" s="10"/>
    </row>
    <row r="38" spans="4:4" x14ac:dyDescent="0.25">
      <c r="D38" s="10"/>
    </row>
    <row r="39" spans="4:4" x14ac:dyDescent="0.25">
      <c r="D39" s="10"/>
    </row>
    <row r="40" spans="4:4" x14ac:dyDescent="0.25">
      <c r="D40" s="10"/>
    </row>
    <row r="41" spans="4:4" x14ac:dyDescent="0.25">
      <c r="D41" s="10"/>
    </row>
    <row r="42" spans="4:4" x14ac:dyDescent="0.25">
      <c r="D42" s="10"/>
    </row>
    <row r="43" spans="4:4" x14ac:dyDescent="0.25">
      <c r="D43" s="10"/>
    </row>
    <row r="44" spans="4:4" x14ac:dyDescent="0.25">
      <c r="D44" s="10"/>
    </row>
    <row r="45" spans="4:4" x14ac:dyDescent="0.25">
      <c r="D45" s="10"/>
    </row>
    <row r="46" spans="4:4" x14ac:dyDescent="0.25">
      <c r="D46" s="10"/>
    </row>
    <row r="47" spans="4:4" x14ac:dyDescent="0.25">
      <c r="D47" s="10"/>
    </row>
    <row r="48" spans="4:4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9">
    <mergeCell ref="C15:G15"/>
    <mergeCell ref="C16:G16"/>
    <mergeCell ref="C18:G18"/>
    <mergeCell ref="A1:G1"/>
    <mergeCell ref="C2:G2"/>
    <mergeCell ref="C3:G3"/>
    <mergeCell ref="C4:G4"/>
    <mergeCell ref="C10:G10"/>
    <mergeCell ref="C14:G14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368E0-118B-4884-9D8E-4A08BEDAA855}">
  <sheetPr>
    <outlinePr summaryBelow="0"/>
  </sheetPr>
  <dimension ref="A1:BH5000"/>
  <sheetViews>
    <sheetView workbookViewId="0">
      <pane ySplit="7" topLeftCell="A29" activePane="bottomLeft" state="frozen"/>
      <selection pane="bottomLeft" activeCell="S93" sqref="S93:T93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110</v>
      </c>
      <c r="C3" s="245" t="s">
        <v>111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112</v>
      </c>
      <c r="C4" s="248" t="s">
        <v>111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ht="26.4" x14ac:dyDescent="0.25">
      <c r="A8" s="155" t="s">
        <v>282</v>
      </c>
      <c r="B8" s="156" t="s">
        <v>205</v>
      </c>
      <c r="C8" s="174" t="s">
        <v>206</v>
      </c>
      <c r="D8" s="157"/>
      <c r="E8" s="158"/>
      <c r="F8" s="159"/>
      <c r="G8" s="159">
        <v>128750</v>
      </c>
      <c r="H8" s="159"/>
      <c r="I8" s="159">
        <v>31590</v>
      </c>
      <c r="J8" s="159"/>
      <c r="K8" s="159">
        <v>97160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20.399999999999999" x14ac:dyDescent="0.25">
      <c r="A9" s="167">
        <v>1</v>
      </c>
      <c r="B9" s="168" t="s">
        <v>968</v>
      </c>
      <c r="C9" s="175" t="s">
        <v>969</v>
      </c>
      <c r="D9" s="169" t="s">
        <v>517</v>
      </c>
      <c r="E9" s="170">
        <v>1</v>
      </c>
      <c r="F9" s="171">
        <v>2860</v>
      </c>
      <c r="G9" s="171">
        <v>2860</v>
      </c>
      <c r="H9" s="171">
        <v>0</v>
      </c>
      <c r="I9" s="171">
        <v>0</v>
      </c>
      <c r="J9" s="171">
        <v>2860</v>
      </c>
      <c r="K9" s="171">
        <v>2860</v>
      </c>
      <c r="L9" s="171">
        <v>21</v>
      </c>
      <c r="M9" s="171">
        <v>3460.6</v>
      </c>
      <c r="N9" s="170">
        <v>3.1269999999999999E-2</v>
      </c>
      <c r="O9" s="170">
        <v>3.1269999999999999E-2</v>
      </c>
      <c r="P9" s="170">
        <v>0</v>
      </c>
      <c r="Q9" s="170">
        <v>0</v>
      </c>
      <c r="R9" s="171"/>
      <c r="S9" s="171" t="s">
        <v>302</v>
      </c>
      <c r="T9" s="171" t="s">
        <v>302</v>
      </c>
      <c r="U9" s="151">
        <v>1.86</v>
      </c>
      <c r="V9" s="151">
        <v>1.86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291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425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outlineLevel="1" x14ac:dyDescent="0.25">
      <c r="A11" s="148"/>
      <c r="B11" s="149"/>
      <c r="C11" s="176" t="s">
        <v>970</v>
      </c>
      <c r="D11" s="152"/>
      <c r="E11" s="153"/>
      <c r="F11" s="151"/>
      <c r="G11" s="151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295</v>
      </c>
      <c r="AH11" s="145">
        <v>0</v>
      </c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2" x14ac:dyDescent="0.25">
      <c r="A12" s="148"/>
      <c r="B12" s="149"/>
      <c r="C12" s="176" t="s">
        <v>971</v>
      </c>
      <c r="D12" s="152"/>
      <c r="E12" s="153">
        <v>1</v>
      </c>
      <c r="F12" s="151"/>
      <c r="G12" s="15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295</v>
      </c>
      <c r="AH12" s="145">
        <v>0</v>
      </c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ht="20.399999999999999" x14ac:dyDescent="0.25">
      <c r="A13" s="167">
        <v>2</v>
      </c>
      <c r="B13" s="168" t="s">
        <v>972</v>
      </c>
      <c r="C13" s="175" t="s">
        <v>973</v>
      </c>
      <c r="D13" s="169" t="s">
        <v>517</v>
      </c>
      <c r="E13" s="170">
        <v>1</v>
      </c>
      <c r="F13" s="171">
        <v>3290</v>
      </c>
      <c r="G13" s="171">
        <v>3290</v>
      </c>
      <c r="H13" s="171">
        <v>0</v>
      </c>
      <c r="I13" s="171">
        <v>0</v>
      </c>
      <c r="J13" s="171">
        <v>3290</v>
      </c>
      <c r="K13" s="171">
        <v>3290</v>
      </c>
      <c r="L13" s="171">
        <v>21</v>
      </c>
      <c r="M13" s="171">
        <v>3980.9</v>
      </c>
      <c r="N13" s="170">
        <v>3.4169999999999999E-2</v>
      </c>
      <c r="O13" s="170">
        <v>3.4169999999999999E-2</v>
      </c>
      <c r="P13" s="170">
        <v>0</v>
      </c>
      <c r="Q13" s="170">
        <v>0</v>
      </c>
      <c r="R13" s="171"/>
      <c r="S13" s="171" t="s">
        <v>302</v>
      </c>
      <c r="T13" s="171" t="s">
        <v>302</v>
      </c>
      <c r="U13" s="151">
        <v>1.86</v>
      </c>
      <c r="V13" s="151">
        <v>1.86</v>
      </c>
      <c r="W13" s="151"/>
      <c r="X13" s="151" t="s">
        <v>289</v>
      </c>
      <c r="Y13" s="151" t="s">
        <v>290</v>
      </c>
      <c r="Z13" s="145"/>
      <c r="AA13" s="145"/>
      <c r="AB13" s="145"/>
      <c r="AC13" s="145"/>
      <c r="AD13" s="145"/>
      <c r="AE13" s="145"/>
      <c r="AF13" s="145"/>
      <c r="AG13" s="145" t="s">
        <v>291</v>
      </c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outlineLevel="1" x14ac:dyDescent="0.25">
      <c r="A14" s="148"/>
      <c r="B14" s="149"/>
      <c r="C14" s="240" t="s">
        <v>425</v>
      </c>
      <c r="D14" s="241"/>
      <c r="E14" s="241"/>
      <c r="F14" s="241"/>
      <c r="G14" s="241"/>
      <c r="H14" s="151"/>
      <c r="I14" s="151"/>
      <c r="J14" s="151"/>
      <c r="K14" s="151"/>
      <c r="L14" s="151"/>
      <c r="M14" s="151"/>
      <c r="N14" s="150"/>
      <c r="O14" s="150"/>
      <c r="P14" s="150"/>
      <c r="Q14" s="150"/>
      <c r="R14" s="151"/>
      <c r="S14" s="151"/>
      <c r="T14" s="151"/>
      <c r="U14" s="151"/>
      <c r="V14" s="151"/>
      <c r="W14" s="151"/>
      <c r="X14" s="151"/>
      <c r="Y14" s="151"/>
      <c r="Z14" s="145"/>
      <c r="AA14" s="145"/>
      <c r="AB14" s="145"/>
      <c r="AC14" s="145"/>
      <c r="AD14" s="145"/>
      <c r="AE14" s="145"/>
      <c r="AF14" s="145"/>
      <c r="AG14" s="145" t="s">
        <v>293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outlineLevel="1" x14ac:dyDescent="0.25">
      <c r="A15" s="148"/>
      <c r="B15" s="149"/>
      <c r="C15" s="176" t="s">
        <v>974</v>
      </c>
      <c r="D15" s="152"/>
      <c r="E15" s="153"/>
      <c r="F15" s="151"/>
      <c r="G15" s="151"/>
      <c r="H15" s="151"/>
      <c r="I15" s="151"/>
      <c r="J15" s="151"/>
      <c r="K15" s="151"/>
      <c r="L15" s="151"/>
      <c r="M15" s="151"/>
      <c r="N15" s="150"/>
      <c r="O15" s="150"/>
      <c r="P15" s="150"/>
      <c r="Q15" s="150"/>
      <c r="R15" s="151"/>
      <c r="S15" s="151"/>
      <c r="T15" s="151"/>
      <c r="U15" s="151"/>
      <c r="V15" s="151"/>
      <c r="W15" s="151"/>
      <c r="X15" s="151"/>
      <c r="Y15" s="151"/>
      <c r="Z15" s="145"/>
      <c r="AA15" s="145"/>
      <c r="AB15" s="145"/>
      <c r="AC15" s="145"/>
      <c r="AD15" s="145"/>
      <c r="AE15" s="145"/>
      <c r="AF15" s="145"/>
      <c r="AG15" s="145" t="s">
        <v>295</v>
      </c>
      <c r="AH15" s="145">
        <v>0</v>
      </c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outlineLevel="2" x14ac:dyDescent="0.25">
      <c r="A16" s="148"/>
      <c r="B16" s="149"/>
      <c r="C16" s="176" t="s">
        <v>971</v>
      </c>
      <c r="D16" s="152"/>
      <c r="E16" s="153">
        <v>1</v>
      </c>
      <c r="F16" s="151"/>
      <c r="G16" s="151"/>
      <c r="H16" s="151"/>
      <c r="I16" s="151"/>
      <c r="J16" s="151"/>
      <c r="K16" s="151"/>
      <c r="L16" s="151"/>
      <c r="M16" s="151"/>
      <c r="N16" s="150"/>
      <c r="O16" s="150"/>
      <c r="P16" s="150"/>
      <c r="Q16" s="150"/>
      <c r="R16" s="151"/>
      <c r="S16" s="151"/>
      <c r="T16" s="151"/>
      <c r="U16" s="151"/>
      <c r="V16" s="151"/>
      <c r="W16" s="151"/>
      <c r="X16" s="151"/>
      <c r="Y16" s="151"/>
      <c r="Z16" s="145"/>
      <c r="AA16" s="145"/>
      <c r="AB16" s="145"/>
      <c r="AC16" s="145"/>
      <c r="AD16" s="145"/>
      <c r="AE16" s="145"/>
      <c r="AF16" s="145"/>
      <c r="AG16" s="145" t="s">
        <v>295</v>
      </c>
      <c r="AH16" s="145">
        <v>0</v>
      </c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x14ac:dyDescent="0.25">
      <c r="A17" s="167">
        <v>3</v>
      </c>
      <c r="B17" s="168" t="s">
        <v>975</v>
      </c>
      <c r="C17" s="175" t="s">
        <v>976</v>
      </c>
      <c r="D17" s="169" t="s">
        <v>517</v>
      </c>
      <c r="E17" s="170">
        <v>1</v>
      </c>
      <c r="F17" s="171">
        <v>530</v>
      </c>
      <c r="G17" s="171">
        <v>530</v>
      </c>
      <c r="H17" s="171">
        <v>0</v>
      </c>
      <c r="I17" s="171">
        <v>0</v>
      </c>
      <c r="J17" s="171">
        <v>530</v>
      </c>
      <c r="K17" s="171">
        <v>530</v>
      </c>
      <c r="L17" s="171">
        <v>21</v>
      </c>
      <c r="M17" s="171">
        <v>641.29999999999995</v>
      </c>
      <c r="N17" s="170">
        <v>0</v>
      </c>
      <c r="O17" s="170">
        <v>0</v>
      </c>
      <c r="P17" s="170">
        <v>0</v>
      </c>
      <c r="Q17" s="170">
        <v>0</v>
      </c>
      <c r="R17" s="171"/>
      <c r="S17" s="171" t="s">
        <v>302</v>
      </c>
      <c r="T17" s="171" t="s">
        <v>302</v>
      </c>
      <c r="U17" s="151">
        <v>0.85</v>
      </c>
      <c r="V17" s="151">
        <v>0.85</v>
      </c>
      <c r="W17" s="151"/>
      <c r="X17" s="151" t="s">
        <v>289</v>
      </c>
      <c r="Y17" s="151" t="s">
        <v>290</v>
      </c>
      <c r="Z17" s="145"/>
      <c r="AA17" s="145"/>
      <c r="AB17" s="145"/>
      <c r="AC17" s="145"/>
      <c r="AD17" s="145"/>
      <c r="AE17" s="145"/>
      <c r="AF17" s="145"/>
      <c r="AG17" s="145" t="s">
        <v>291</v>
      </c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outlineLevel="1" x14ac:dyDescent="0.25">
      <c r="A18" s="148"/>
      <c r="B18" s="149"/>
      <c r="C18" s="240" t="s">
        <v>425</v>
      </c>
      <c r="D18" s="241"/>
      <c r="E18" s="241"/>
      <c r="F18" s="241"/>
      <c r="G18" s="241"/>
      <c r="H18" s="151"/>
      <c r="I18" s="151"/>
      <c r="J18" s="151"/>
      <c r="K18" s="151"/>
      <c r="L18" s="151"/>
      <c r="M18" s="151"/>
      <c r="N18" s="150"/>
      <c r="O18" s="150"/>
      <c r="P18" s="150"/>
      <c r="Q18" s="150"/>
      <c r="R18" s="151"/>
      <c r="S18" s="151"/>
      <c r="T18" s="151"/>
      <c r="U18" s="151"/>
      <c r="V18" s="151"/>
      <c r="W18" s="151"/>
      <c r="X18" s="151"/>
      <c r="Y18" s="151"/>
      <c r="Z18" s="145"/>
      <c r="AA18" s="145"/>
      <c r="AB18" s="145"/>
      <c r="AC18" s="145"/>
      <c r="AD18" s="145"/>
      <c r="AE18" s="145"/>
      <c r="AF18" s="145"/>
      <c r="AG18" s="145" t="s">
        <v>293</v>
      </c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outlineLevel="1" x14ac:dyDescent="0.25">
      <c r="A19" s="148"/>
      <c r="B19" s="149"/>
      <c r="C19" s="176" t="s">
        <v>977</v>
      </c>
      <c r="D19" s="152"/>
      <c r="E19" s="153"/>
      <c r="F19" s="151"/>
      <c r="G19" s="151"/>
      <c r="H19" s="151"/>
      <c r="I19" s="151"/>
      <c r="J19" s="151"/>
      <c r="K19" s="151"/>
      <c r="L19" s="151"/>
      <c r="M19" s="151"/>
      <c r="N19" s="150"/>
      <c r="O19" s="150"/>
      <c r="P19" s="150"/>
      <c r="Q19" s="150"/>
      <c r="R19" s="151"/>
      <c r="S19" s="151"/>
      <c r="T19" s="151"/>
      <c r="U19" s="151"/>
      <c r="V19" s="151"/>
      <c r="W19" s="151"/>
      <c r="X19" s="151"/>
      <c r="Y19" s="151"/>
      <c r="Z19" s="145"/>
      <c r="AA19" s="145"/>
      <c r="AB19" s="145"/>
      <c r="AC19" s="145"/>
      <c r="AD19" s="145"/>
      <c r="AE19" s="145"/>
      <c r="AF19" s="145"/>
      <c r="AG19" s="145" t="s">
        <v>295</v>
      </c>
      <c r="AH19" s="145">
        <v>0</v>
      </c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outlineLevel="2" x14ac:dyDescent="0.25">
      <c r="A20" s="148"/>
      <c r="B20" s="149"/>
      <c r="C20" s="176" t="s">
        <v>971</v>
      </c>
      <c r="D20" s="152"/>
      <c r="E20" s="153">
        <v>1</v>
      </c>
      <c r="F20" s="151"/>
      <c r="G20" s="151"/>
      <c r="H20" s="151"/>
      <c r="I20" s="151"/>
      <c r="J20" s="151"/>
      <c r="K20" s="151"/>
      <c r="L20" s="151"/>
      <c r="M20" s="151"/>
      <c r="N20" s="150"/>
      <c r="O20" s="150"/>
      <c r="P20" s="150"/>
      <c r="Q20" s="150"/>
      <c r="R20" s="151"/>
      <c r="S20" s="151"/>
      <c r="T20" s="151"/>
      <c r="U20" s="151"/>
      <c r="V20" s="151"/>
      <c r="W20" s="151"/>
      <c r="X20" s="151"/>
      <c r="Y20" s="151"/>
      <c r="Z20" s="145"/>
      <c r="AA20" s="145"/>
      <c r="AB20" s="145"/>
      <c r="AC20" s="145"/>
      <c r="AD20" s="145"/>
      <c r="AE20" s="145"/>
      <c r="AF20" s="145"/>
      <c r="AG20" s="145" t="s">
        <v>295</v>
      </c>
      <c r="AH20" s="145">
        <v>0</v>
      </c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x14ac:dyDescent="0.25">
      <c r="A21" s="167">
        <v>4</v>
      </c>
      <c r="B21" s="168" t="s">
        <v>978</v>
      </c>
      <c r="C21" s="175" t="s">
        <v>979</v>
      </c>
      <c r="D21" s="169" t="s">
        <v>517</v>
      </c>
      <c r="E21" s="170">
        <v>1</v>
      </c>
      <c r="F21" s="171">
        <v>2046</v>
      </c>
      <c r="G21" s="171">
        <v>2046</v>
      </c>
      <c r="H21" s="171">
        <v>2046</v>
      </c>
      <c r="I21" s="171">
        <v>2046</v>
      </c>
      <c r="J21" s="171">
        <v>0</v>
      </c>
      <c r="K21" s="171">
        <v>0</v>
      </c>
      <c r="L21" s="171">
        <v>21</v>
      </c>
      <c r="M21" s="171">
        <v>2475.66</v>
      </c>
      <c r="N21" s="170">
        <v>2.46E-2</v>
      </c>
      <c r="O21" s="170">
        <v>2.46E-2</v>
      </c>
      <c r="P21" s="170">
        <v>0</v>
      </c>
      <c r="Q21" s="170">
        <v>0</v>
      </c>
      <c r="R21" s="171" t="s">
        <v>430</v>
      </c>
      <c r="S21" s="171" t="s">
        <v>302</v>
      </c>
      <c r="T21" s="171" t="s">
        <v>302</v>
      </c>
      <c r="U21" s="151">
        <v>0</v>
      </c>
      <c r="V21" s="151">
        <v>0</v>
      </c>
      <c r="W21" s="151"/>
      <c r="X21" s="151" t="s">
        <v>431</v>
      </c>
      <c r="Y21" s="151" t="s">
        <v>290</v>
      </c>
      <c r="Z21" s="145"/>
      <c r="AA21" s="145"/>
      <c r="AB21" s="145"/>
      <c r="AC21" s="145"/>
      <c r="AD21" s="145"/>
      <c r="AE21" s="145"/>
      <c r="AF21" s="145"/>
      <c r="AG21" s="145" t="s">
        <v>473</v>
      </c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outlineLevel="1" x14ac:dyDescent="0.25">
      <c r="A22" s="148"/>
      <c r="B22" s="149"/>
      <c r="C22" s="240" t="s">
        <v>425</v>
      </c>
      <c r="D22" s="241"/>
      <c r="E22" s="241"/>
      <c r="F22" s="241"/>
      <c r="G22" s="241"/>
      <c r="H22" s="151"/>
      <c r="I22" s="151"/>
      <c r="J22" s="151"/>
      <c r="K22" s="151"/>
      <c r="L22" s="151"/>
      <c r="M22" s="151"/>
      <c r="N22" s="150"/>
      <c r="O22" s="150"/>
      <c r="P22" s="150"/>
      <c r="Q22" s="150"/>
      <c r="R22" s="151"/>
      <c r="S22" s="151"/>
      <c r="T22" s="151"/>
      <c r="U22" s="151"/>
      <c r="V22" s="151"/>
      <c r="W22" s="151"/>
      <c r="X22" s="151"/>
      <c r="Y22" s="151"/>
      <c r="Z22" s="145"/>
      <c r="AA22" s="145"/>
      <c r="AB22" s="145"/>
      <c r="AC22" s="145"/>
      <c r="AD22" s="145"/>
      <c r="AE22" s="145"/>
      <c r="AF22" s="145"/>
      <c r="AG22" s="145" t="s">
        <v>293</v>
      </c>
      <c r="AH22" s="145"/>
      <c r="AI22" s="145"/>
      <c r="AJ22" s="145"/>
      <c r="AK22" s="145"/>
      <c r="AL22" s="145"/>
      <c r="AM22" s="145"/>
      <c r="AN22" s="145"/>
      <c r="AO22" s="145"/>
      <c r="AP22" s="145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  <c r="BB22" s="145"/>
      <c r="BC22" s="145"/>
      <c r="BD22" s="145"/>
      <c r="BE22" s="145"/>
      <c r="BF22" s="145"/>
      <c r="BG22" s="145"/>
      <c r="BH22" s="145"/>
    </row>
    <row r="23" spans="1:60" outlineLevel="1" x14ac:dyDescent="0.25">
      <c r="A23" s="148"/>
      <c r="B23" s="149"/>
      <c r="C23" s="176" t="s">
        <v>977</v>
      </c>
      <c r="D23" s="152"/>
      <c r="E23" s="153"/>
      <c r="F23" s="151"/>
      <c r="G23" s="151"/>
      <c r="H23" s="151"/>
      <c r="I23" s="151"/>
      <c r="J23" s="151"/>
      <c r="K23" s="151"/>
      <c r="L23" s="151"/>
      <c r="M23" s="151"/>
      <c r="N23" s="150"/>
      <c r="O23" s="150"/>
      <c r="P23" s="150"/>
      <c r="Q23" s="150"/>
      <c r="R23" s="151"/>
      <c r="S23" s="151"/>
      <c r="T23" s="151"/>
      <c r="U23" s="151"/>
      <c r="V23" s="151"/>
      <c r="W23" s="151"/>
      <c r="X23" s="151"/>
      <c r="Y23" s="151"/>
      <c r="Z23" s="145"/>
      <c r="AA23" s="145"/>
      <c r="AB23" s="145"/>
      <c r="AC23" s="145"/>
      <c r="AD23" s="145"/>
      <c r="AE23" s="145"/>
      <c r="AF23" s="145"/>
      <c r="AG23" s="145" t="s">
        <v>295</v>
      </c>
      <c r="AH23" s="145">
        <v>0</v>
      </c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outlineLevel="2" x14ac:dyDescent="0.25">
      <c r="A24" s="148"/>
      <c r="B24" s="149"/>
      <c r="C24" s="176" t="s">
        <v>971</v>
      </c>
      <c r="D24" s="152"/>
      <c r="E24" s="153">
        <v>1</v>
      </c>
      <c r="F24" s="151"/>
      <c r="G24" s="151"/>
      <c r="H24" s="151"/>
      <c r="I24" s="151"/>
      <c r="J24" s="151"/>
      <c r="K24" s="151"/>
      <c r="L24" s="151"/>
      <c r="M24" s="151"/>
      <c r="N24" s="150"/>
      <c r="O24" s="150"/>
      <c r="P24" s="150"/>
      <c r="Q24" s="150"/>
      <c r="R24" s="151"/>
      <c r="S24" s="151"/>
      <c r="T24" s="151"/>
      <c r="U24" s="151"/>
      <c r="V24" s="151"/>
      <c r="W24" s="151"/>
      <c r="X24" s="151"/>
      <c r="Y24" s="151"/>
      <c r="Z24" s="145"/>
      <c r="AA24" s="145"/>
      <c r="AB24" s="145"/>
      <c r="AC24" s="145"/>
      <c r="AD24" s="145"/>
      <c r="AE24" s="145"/>
      <c r="AF24" s="145"/>
      <c r="AG24" s="145" t="s">
        <v>295</v>
      </c>
      <c r="AH24" s="145">
        <v>0</v>
      </c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</row>
    <row r="25" spans="1:60" x14ac:dyDescent="0.25">
      <c r="A25" s="167">
        <v>5</v>
      </c>
      <c r="B25" s="168" t="s">
        <v>980</v>
      </c>
      <c r="C25" s="175" t="s">
        <v>981</v>
      </c>
      <c r="D25" s="169" t="s">
        <v>517</v>
      </c>
      <c r="E25" s="170">
        <v>13</v>
      </c>
      <c r="F25" s="171">
        <v>6960</v>
      </c>
      <c r="G25" s="171">
        <v>90480</v>
      </c>
      <c r="H25" s="171">
        <v>0</v>
      </c>
      <c r="I25" s="171">
        <v>0</v>
      </c>
      <c r="J25" s="171">
        <v>6960</v>
      </c>
      <c r="K25" s="171">
        <v>90480</v>
      </c>
      <c r="L25" s="171">
        <v>21</v>
      </c>
      <c r="M25" s="171">
        <v>109480.8</v>
      </c>
      <c r="N25" s="170">
        <v>0.49075000000000002</v>
      </c>
      <c r="O25" s="170">
        <v>6.3797500000000005</v>
      </c>
      <c r="P25" s="170">
        <v>0</v>
      </c>
      <c r="Q25" s="170">
        <v>0</v>
      </c>
      <c r="R25" s="171"/>
      <c r="S25" s="171" t="s">
        <v>302</v>
      </c>
      <c r="T25" s="171" t="s">
        <v>302</v>
      </c>
      <c r="U25" s="151">
        <v>8.82</v>
      </c>
      <c r="V25" s="151">
        <v>114.66</v>
      </c>
      <c r="W25" s="151"/>
      <c r="X25" s="151" t="s">
        <v>289</v>
      </c>
      <c r="Y25" s="151" t="s">
        <v>290</v>
      </c>
      <c r="Z25" s="145"/>
      <c r="AA25" s="145"/>
      <c r="AB25" s="145"/>
      <c r="AC25" s="145"/>
      <c r="AD25" s="145"/>
      <c r="AE25" s="145"/>
      <c r="AF25" s="145"/>
      <c r="AG25" s="145" t="s">
        <v>291</v>
      </c>
      <c r="AH25" s="145"/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  <c r="BB25" s="145"/>
      <c r="BC25" s="145"/>
      <c r="BD25" s="145"/>
      <c r="BE25" s="145"/>
      <c r="BF25" s="145"/>
      <c r="BG25" s="145"/>
      <c r="BH25" s="145"/>
    </row>
    <row r="26" spans="1:60" outlineLevel="1" x14ac:dyDescent="0.25">
      <c r="A26" s="148"/>
      <c r="B26" s="149"/>
      <c r="C26" s="240" t="s">
        <v>425</v>
      </c>
      <c r="D26" s="241"/>
      <c r="E26" s="241"/>
      <c r="F26" s="241"/>
      <c r="G26" s="241"/>
      <c r="H26" s="151"/>
      <c r="I26" s="151"/>
      <c r="J26" s="151"/>
      <c r="K26" s="151"/>
      <c r="L26" s="151"/>
      <c r="M26" s="151"/>
      <c r="N26" s="150"/>
      <c r="O26" s="150"/>
      <c r="P26" s="150"/>
      <c r="Q26" s="150"/>
      <c r="R26" s="151"/>
      <c r="S26" s="151"/>
      <c r="T26" s="151"/>
      <c r="U26" s="151"/>
      <c r="V26" s="151"/>
      <c r="W26" s="151"/>
      <c r="X26" s="151"/>
      <c r="Y26" s="151"/>
      <c r="Z26" s="145"/>
      <c r="AA26" s="145"/>
      <c r="AB26" s="145"/>
      <c r="AC26" s="145"/>
      <c r="AD26" s="145"/>
      <c r="AE26" s="145"/>
      <c r="AF26" s="145"/>
      <c r="AG26" s="145" t="s">
        <v>293</v>
      </c>
      <c r="AH26" s="145"/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</row>
    <row r="27" spans="1:60" outlineLevel="1" x14ac:dyDescent="0.25">
      <c r="A27" s="148"/>
      <c r="B27" s="149"/>
      <c r="C27" s="176" t="s">
        <v>982</v>
      </c>
      <c r="D27" s="152"/>
      <c r="E27" s="153"/>
      <c r="F27" s="151"/>
      <c r="G27" s="151"/>
      <c r="H27" s="151"/>
      <c r="I27" s="151"/>
      <c r="J27" s="151"/>
      <c r="K27" s="151"/>
      <c r="L27" s="151"/>
      <c r="M27" s="151"/>
      <c r="N27" s="150"/>
      <c r="O27" s="150"/>
      <c r="P27" s="150"/>
      <c r="Q27" s="150"/>
      <c r="R27" s="151"/>
      <c r="S27" s="151"/>
      <c r="T27" s="151"/>
      <c r="U27" s="151"/>
      <c r="V27" s="151"/>
      <c r="W27" s="151"/>
      <c r="X27" s="151"/>
      <c r="Y27" s="151"/>
      <c r="Z27" s="145"/>
      <c r="AA27" s="145"/>
      <c r="AB27" s="145"/>
      <c r="AC27" s="145"/>
      <c r="AD27" s="145"/>
      <c r="AE27" s="145"/>
      <c r="AF27" s="145"/>
      <c r="AG27" s="145" t="s">
        <v>295</v>
      </c>
      <c r="AH27" s="145">
        <v>0</v>
      </c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5"/>
      <c r="AU27" s="145"/>
      <c r="AV27" s="145"/>
      <c r="AW27" s="145"/>
      <c r="AX27" s="145"/>
      <c r="AY27" s="145"/>
      <c r="AZ27" s="145"/>
      <c r="BA27" s="145"/>
      <c r="BB27" s="145"/>
      <c r="BC27" s="145"/>
      <c r="BD27" s="145"/>
      <c r="BE27" s="145"/>
      <c r="BF27" s="145"/>
      <c r="BG27" s="145"/>
      <c r="BH27" s="145"/>
    </row>
    <row r="28" spans="1:60" outlineLevel="2" x14ac:dyDescent="0.25">
      <c r="A28" s="148"/>
      <c r="B28" s="149"/>
      <c r="C28" s="176" t="s">
        <v>983</v>
      </c>
      <c r="D28" s="152"/>
      <c r="E28" s="153">
        <v>13</v>
      </c>
      <c r="F28" s="151"/>
      <c r="G28" s="151"/>
      <c r="H28" s="151"/>
      <c r="I28" s="151"/>
      <c r="J28" s="151"/>
      <c r="K28" s="151"/>
      <c r="L28" s="151"/>
      <c r="M28" s="151"/>
      <c r="N28" s="150"/>
      <c r="O28" s="150"/>
      <c r="P28" s="150"/>
      <c r="Q28" s="150"/>
      <c r="R28" s="151"/>
      <c r="S28" s="151"/>
      <c r="T28" s="151"/>
      <c r="U28" s="151"/>
      <c r="V28" s="151"/>
      <c r="W28" s="151"/>
      <c r="X28" s="151"/>
      <c r="Y28" s="151"/>
      <c r="Z28" s="145"/>
      <c r="AA28" s="145"/>
      <c r="AB28" s="145"/>
      <c r="AC28" s="145"/>
      <c r="AD28" s="145"/>
      <c r="AE28" s="145"/>
      <c r="AF28" s="145"/>
      <c r="AG28" s="145" t="s">
        <v>295</v>
      </c>
      <c r="AH28" s="145">
        <v>0</v>
      </c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5"/>
      <c r="BG28" s="145"/>
      <c r="BH28" s="145"/>
    </row>
    <row r="29" spans="1:60" x14ac:dyDescent="0.25">
      <c r="A29" s="167">
        <v>6</v>
      </c>
      <c r="B29" s="168" t="s">
        <v>984</v>
      </c>
      <c r="C29" s="175" t="s">
        <v>985</v>
      </c>
      <c r="D29" s="169" t="s">
        <v>517</v>
      </c>
      <c r="E29" s="170">
        <v>8</v>
      </c>
      <c r="F29" s="171">
        <v>2210</v>
      </c>
      <c r="G29" s="171">
        <v>17680</v>
      </c>
      <c r="H29" s="171">
        <v>2210</v>
      </c>
      <c r="I29" s="171">
        <v>17680</v>
      </c>
      <c r="J29" s="171">
        <v>0</v>
      </c>
      <c r="K29" s="171">
        <v>0</v>
      </c>
      <c r="L29" s="171">
        <v>21</v>
      </c>
      <c r="M29" s="171">
        <v>21392.799999999999</v>
      </c>
      <c r="N29" s="170">
        <v>1.41E-2</v>
      </c>
      <c r="O29" s="170">
        <v>0.1128</v>
      </c>
      <c r="P29" s="170">
        <v>0</v>
      </c>
      <c r="Q29" s="170">
        <v>0</v>
      </c>
      <c r="R29" s="171" t="s">
        <v>430</v>
      </c>
      <c r="S29" s="171" t="s">
        <v>302</v>
      </c>
      <c r="T29" s="171" t="s">
        <v>302</v>
      </c>
      <c r="U29" s="151">
        <v>0</v>
      </c>
      <c r="V29" s="151">
        <v>0</v>
      </c>
      <c r="W29" s="151"/>
      <c r="X29" s="151" t="s">
        <v>431</v>
      </c>
      <c r="Y29" s="151" t="s">
        <v>290</v>
      </c>
      <c r="Z29" s="145"/>
      <c r="AA29" s="145"/>
      <c r="AB29" s="145"/>
      <c r="AC29" s="145"/>
      <c r="AD29" s="145"/>
      <c r="AE29" s="145"/>
      <c r="AF29" s="145"/>
      <c r="AG29" s="145" t="s">
        <v>473</v>
      </c>
      <c r="AH29" s="145"/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145"/>
      <c r="BB29" s="145"/>
      <c r="BC29" s="145"/>
      <c r="BD29" s="145"/>
      <c r="BE29" s="145"/>
      <c r="BF29" s="145"/>
      <c r="BG29" s="145"/>
      <c r="BH29" s="145"/>
    </row>
    <row r="30" spans="1:60" outlineLevel="1" x14ac:dyDescent="0.25">
      <c r="A30" s="148"/>
      <c r="B30" s="149"/>
      <c r="C30" s="240" t="s">
        <v>425</v>
      </c>
      <c r="D30" s="241"/>
      <c r="E30" s="241"/>
      <c r="F30" s="241"/>
      <c r="G30" s="241"/>
      <c r="H30" s="151"/>
      <c r="I30" s="151"/>
      <c r="J30" s="151"/>
      <c r="K30" s="151"/>
      <c r="L30" s="151"/>
      <c r="M30" s="151"/>
      <c r="N30" s="150"/>
      <c r="O30" s="150"/>
      <c r="P30" s="150"/>
      <c r="Q30" s="150"/>
      <c r="R30" s="151"/>
      <c r="S30" s="151"/>
      <c r="T30" s="151"/>
      <c r="U30" s="151"/>
      <c r="V30" s="151"/>
      <c r="W30" s="151"/>
      <c r="X30" s="151"/>
      <c r="Y30" s="151"/>
      <c r="Z30" s="145"/>
      <c r="AA30" s="145"/>
      <c r="AB30" s="145"/>
      <c r="AC30" s="145"/>
      <c r="AD30" s="145"/>
      <c r="AE30" s="145"/>
      <c r="AF30" s="145"/>
      <c r="AG30" s="145" t="s">
        <v>293</v>
      </c>
      <c r="AH30" s="145"/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  <c r="BB30" s="145"/>
      <c r="BC30" s="145"/>
      <c r="BD30" s="145"/>
      <c r="BE30" s="145"/>
      <c r="BF30" s="145"/>
      <c r="BG30" s="145"/>
      <c r="BH30" s="145"/>
    </row>
    <row r="31" spans="1:60" outlineLevel="1" x14ac:dyDescent="0.25">
      <c r="A31" s="148"/>
      <c r="B31" s="149"/>
      <c r="C31" s="176" t="s">
        <v>986</v>
      </c>
      <c r="D31" s="152"/>
      <c r="E31" s="153"/>
      <c r="F31" s="151"/>
      <c r="G31" s="151"/>
      <c r="H31" s="151"/>
      <c r="I31" s="151"/>
      <c r="J31" s="151"/>
      <c r="K31" s="151"/>
      <c r="L31" s="151"/>
      <c r="M31" s="151"/>
      <c r="N31" s="150"/>
      <c r="O31" s="150"/>
      <c r="P31" s="150"/>
      <c r="Q31" s="150"/>
      <c r="R31" s="151"/>
      <c r="S31" s="151"/>
      <c r="T31" s="151"/>
      <c r="U31" s="151"/>
      <c r="V31" s="151"/>
      <c r="W31" s="151"/>
      <c r="X31" s="151"/>
      <c r="Y31" s="151"/>
      <c r="Z31" s="145"/>
      <c r="AA31" s="145"/>
      <c r="AB31" s="145"/>
      <c r="AC31" s="145"/>
      <c r="AD31" s="145"/>
      <c r="AE31" s="145"/>
      <c r="AF31" s="145"/>
      <c r="AG31" s="145" t="s">
        <v>295</v>
      </c>
      <c r="AH31" s="145">
        <v>0</v>
      </c>
      <c r="AI31" s="145"/>
      <c r="AJ31" s="145"/>
      <c r="AK31" s="145"/>
      <c r="AL31" s="145"/>
      <c r="AM31" s="145"/>
      <c r="AN31" s="145"/>
      <c r="AO31" s="145"/>
      <c r="AP31" s="145"/>
      <c r="AQ31" s="145"/>
      <c r="AR31" s="145"/>
      <c r="AS31" s="145"/>
      <c r="AT31" s="145"/>
      <c r="AU31" s="145"/>
      <c r="AV31" s="145"/>
      <c r="AW31" s="145"/>
      <c r="AX31" s="145"/>
      <c r="AY31" s="145"/>
      <c r="AZ31" s="145"/>
      <c r="BA31" s="145"/>
      <c r="BB31" s="145"/>
      <c r="BC31" s="145"/>
      <c r="BD31" s="145"/>
      <c r="BE31" s="145"/>
      <c r="BF31" s="145"/>
      <c r="BG31" s="145"/>
      <c r="BH31" s="145"/>
    </row>
    <row r="32" spans="1:60" outlineLevel="2" x14ac:dyDescent="0.25">
      <c r="A32" s="148"/>
      <c r="B32" s="149"/>
      <c r="C32" s="176" t="s">
        <v>207</v>
      </c>
      <c r="D32" s="152"/>
      <c r="E32" s="153">
        <v>8</v>
      </c>
      <c r="F32" s="151"/>
      <c r="G32" s="151"/>
      <c r="H32" s="151"/>
      <c r="I32" s="151"/>
      <c r="J32" s="151"/>
      <c r="K32" s="151"/>
      <c r="L32" s="151"/>
      <c r="M32" s="151"/>
      <c r="N32" s="150"/>
      <c r="O32" s="150"/>
      <c r="P32" s="150"/>
      <c r="Q32" s="150"/>
      <c r="R32" s="151"/>
      <c r="S32" s="151"/>
      <c r="T32" s="151"/>
      <c r="U32" s="151"/>
      <c r="V32" s="151"/>
      <c r="W32" s="151"/>
      <c r="X32" s="151"/>
      <c r="Y32" s="151"/>
      <c r="Z32" s="145"/>
      <c r="AA32" s="145"/>
      <c r="AB32" s="145"/>
      <c r="AC32" s="145"/>
      <c r="AD32" s="145"/>
      <c r="AE32" s="145"/>
      <c r="AF32" s="145"/>
      <c r="AG32" s="145" t="s">
        <v>295</v>
      </c>
      <c r="AH32" s="145">
        <v>0</v>
      </c>
      <c r="AI32" s="145"/>
      <c r="AJ32" s="145"/>
      <c r="AK32" s="145"/>
      <c r="AL32" s="145"/>
      <c r="AM32" s="145"/>
      <c r="AN32" s="145"/>
      <c r="AO32" s="145"/>
      <c r="AP32" s="145"/>
      <c r="AQ32" s="145"/>
      <c r="AR32" s="145"/>
      <c r="AS32" s="145"/>
      <c r="AT32" s="145"/>
      <c r="AU32" s="145"/>
      <c r="AV32" s="145"/>
      <c r="AW32" s="145"/>
      <c r="AX32" s="145"/>
      <c r="AY32" s="145"/>
      <c r="AZ32" s="145"/>
      <c r="BA32" s="145"/>
      <c r="BB32" s="145"/>
      <c r="BC32" s="145"/>
      <c r="BD32" s="145"/>
      <c r="BE32" s="145"/>
      <c r="BF32" s="145"/>
      <c r="BG32" s="145"/>
      <c r="BH32" s="145"/>
    </row>
    <row r="33" spans="1:60" x14ac:dyDescent="0.25">
      <c r="A33" s="167">
        <v>7</v>
      </c>
      <c r="B33" s="168" t="s">
        <v>987</v>
      </c>
      <c r="C33" s="175" t="s">
        <v>988</v>
      </c>
      <c r="D33" s="169" t="s">
        <v>517</v>
      </c>
      <c r="E33" s="170">
        <v>1</v>
      </c>
      <c r="F33" s="171">
        <v>1992</v>
      </c>
      <c r="G33" s="171">
        <v>1992</v>
      </c>
      <c r="H33" s="171">
        <v>1992</v>
      </c>
      <c r="I33" s="171">
        <v>1992</v>
      </c>
      <c r="J33" s="171">
        <v>0</v>
      </c>
      <c r="K33" s="171">
        <v>0</v>
      </c>
      <c r="L33" s="171">
        <v>21</v>
      </c>
      <c r="M33" s="171">
        <v>2410.3200000000002</v>
      </c>
      <c r="N33" s="170">
        <v>1.2999999999999999E-2</v>
      </c>
      <c r="O33" s="170">
        <v>1.2999999999999999E-2</v>
      </c>
      <c r="P33" s="170">
        <v>0</v>
      </c>
      <c r="Q33" s="170">
        <v>0</v>
      </c>
      <c r="R33" s="171" t="s">
        <v>430</v>
      </c>
      <c r="S33" s="171" t="s">
        <v>302</v>
      </c>
      <c r="T33" s="171" t="s">
        <v>302</v>
      </c>
      <c r="U33" s="151">
        <v>0</v>
      </c>
      <c r="V33" s="151">
        <v>0</v>
      </c>
      <c r="W33" s="151"/>
      <c r="X33" s="151" t="s">
        <v>431</v>
      </c>
      <c r="Y33" s="151" t="s">
        <v>290</v>
      </c>
      <c r="Z33" s="145"/>
      <c r="AA33" s="145"/>
      <c r="AB33" s="145"/>
      <c r="AC33" s="145"/>
      <c r="AD33" s="145"/>
      <c r="AE33" s="145"/>
      <c r="AF33" s="145"/>
      <c r="AG33" s="145" t="s">
        <v>473</v>
      </c>
      <c r="AH33" s="145"/>
      <c r="AI33" s="145"/>
      <c r="AJ33" s="145"/>
      <c r="AK33" s="145"/>
      <c r="AL33" s="145"/>
      <c r="AM33" s="145"/>
      <c r="AN33" s="145"/>
      <c r="AO33" s="145"/>
      <c r="AP33" s="145"/>
      <c r="AQ33" s="145"/>
      <c r="AR33" s="145"/>
      <c r="AS33" s="145"/>
      <c r="AT33" s="145"/>
      <c r="AU33" s="145"/>
      <c r="AV33" s="145"/>
      <c r="AW33" s="145"/>
      <c r="AX33" s="145"/>
      <c r="AY33" s="145"/>
      <c r="AZ33" s="145"/>
      <c r="BA33" s="145"/>
      <c r="BB33" s="145"/>
      <c r="BC33" s="145"/>
      <c r="BD33" s="145"/>
      <c r="BE33" s="145"/>
      <c r="BF33" s="145"/>
      <c r="BG33" s="145"/>
      <c r="BH33" s="145"/>
    </row>
    <row r="34" spans="1:60" outlineLevel="1" x14ac:dyDescent="0.25">
      <c r="A34" s="148"/>
      <c r="B34" s="149"/>
      <c r="C34" s="240" t="s">
        <v>425</v>
      </c>
      <c r="D34" s="241"/>
      <c r="E34" s="241"/>
      <c r="F34" s="241"/>
      <c r="G34" s="241"/>
      <c r="H34" s="151"/>
      <c r="I34" s="151"/>
      <c r="J34" s="151"/>
      <c r="K34" s="151"/>
      <c r="L34" s="151"/>
      <c r="M34" s="151"/>
      <c r="N34" s="150"/>
      <c r="O34" s="150"/>
      <c r="P34" s="150"/>
      <c r="Q34" s="150"/>
      <c r="R34" s="151"/>
      <c r="S34" s="151"/>
      <c r="T34" s="151"/>
      <c r="U34" s="151"/>
      <c r="V34" s="151"/>
      <c r="W34" s="151"/>
      <c r="X34" s="151"/>
      <c r="Y34" s="151"/>
      <c r="Z34" s="145"/>
      <c r="AA34" s="145"/>
      <c r="AB34" s="145"/>
      <c r="AC34" s="145"/>
      <c r="AD34" s="145"/>
      <c r="AE34" s="145"/>
      <c r="AF34" s="145"/>
      <c r="AG34" s="145" t="s">
        <v>293</v>
      </c>
      <c r="AH34" s="145"/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</row>
    <row r="35" spans="1:60" outlineLevel="1" x14ac:dyDescent="0.25">
      <c r="A35" s="148"/>
      <c r="B35" s="149"/>
      <c r="C35" s="176" t="s">
        <v>989</v>
      </c>
      <c r="D35" s="152"/>
      <c r="E35" s="153"/>
      <c r="F35" s="151"/>
      <c r="G35" s="151"/>
      <c r="H35" s="151"/>
      <c r="I35" s="151"/>
      <c r="J35" s="151"/>
      <c r="K35" s="151"/>
      <c r="L35" s="151"/>
      <c r="M35" s="151"/>
      <c r="N35" s="150"/>
      <c r="O35" s="150"/>
      <c r="P35" s="150"/>
      <c r="Q35" s="150"/>
      <c r="R35" s="151"/>
      <c r="S35" s="151"/>
      <c r="T35" s="151"/>
      <c r="U35" s="151"/>
      <c r="V35" s="151"/>
      <c r="W35" s="151"/>
      <c r="X35" s="151"/>
      <c r="Y35" s="151"/>
      <c r="Z35" s="145"/>
      <c r="AA35" s="145"/>
      <c r="AB35" s="145"/>
      <c r="AC35" s="145"/>
      <c r="AD35" s="145"/>
      <c r="AE35" s="145"/>
      <c r="AF35" s="145"/>
      <c r="AG35" s="145" t="s">
        <v>295</v>
      </c>
      <c r="AH35" s="145">
        <v>0</v>
      </c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</row>
    <row r="36" spans="1:60" outlineLevel="2" x14ac:dyDescent="0.25">
      <c r="A36" s="148"/>
      <c r="B36" s="149"/>
      <c r="C36" s="176" t="s">
        <v>971</v>
      </c>
      <c r="D36" s="152"/>
      <c r="E36" s="153">
        <v>1</v>
      </c>
      <c r="F36" s="151"/>
      <c r="G36" s="151"/>
      <c r="H36" s="151"/>
      <c r="I36" s="151"/>
      <c r="J36" s="151"/>
      <c r="K36" s="151"/>
      <c r="L36" s="151"/>
      <c r="M36" s="151"/>
      <c r="N36" s="150"/>
      <c r="O36" s="150"/>
      <c r="P36" s="150"/>
      <c r="Q36" s="150"/>
      <c r="R36" s="151"/>
      <c r="S36" s="151"/>
      <c r="T36" s="151"/>
      <c r="U36" s="151"/>
      <c r="V36" s="151"/>
      <c r="W36" s="151"/>
      <c r="X36" s="151"/>
      <c r="Y36" s="151"/>
      <c r="Z36" s="145"/>
      <c r="AA36" s="145"/>
      <c r="AB36" s="145"/>
      <c r="AC36" s="145"/>
      <c r="AD36" s="145"/>
      <c r="AE36" s="145"/>
      <c r="AF36" s="145"/>
      <c r="AG36" s="145" t="s">
        <v>295</v>
      </c>
      <c r="AH36" s="145">
        <v>0</v>
      </c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</row>
    <row r="37" spans="1:60" x14ac:dyDescent="0.25">
      <c r="A37" s="167">
        <v>8</v>
      </c>
      <c r="B37" s="168" t="s">
        <v>990</v>
      </c>
      <c r="C37" s="175" t="s">
        <v>991</v>
      </c>
      <c r="D37" s="169" t="s">
        <v>517</v>
      </c>
      <c r="E37" s="170">
        <v>1</v>
      </c>
      <c r="F37" s="171">
        <v>2369</v>
      </c>
      <c r="G37" s="171">
        <v>2369</v>
      </c>
      <c r="H37" s="171">
        <v>2369</v>
      </c>
      <c r="I37" s="171">
        <v>2369</v>
      </c>
      <c r="J37" s="171">
        <v>0</v>
      </c>
      <c r="K37" s="171">
        <v>0</v>
      </c>
      <c r="L37" s="171">
        <v>21</v>
      </c>
      <c r="M37" s="171">
        <v>2866.49</v>
      </c>
      <c r="N37" s="170">
        <v>1.5699999999999999E-2</v>
      </c>
      <c r="O37" s="170">
        <v>1.5699999999999999E-2</v>
      </c>
      <c r="P37" s="170">
        <v>0</v>
      </c>
      <c r="Q37" s="170">
        <v>0</v>
      </c>
      <c r="R37" s="171" t="s">
        <v>430</v>
      </c>
      <c r="S37" s="171" t="s">
        <v>302</v>
      </c>
      <c r="T37" s="171" t="s">
        <v>302</v>
      </c>
      <c r="U37" s="151">
        <v>0</v>
      </c>
      <c r="V37" s="151">
        <v>0</v>
      </c>
      <c r="W37" s="151"/>
      <c r="X37" s="151" t="s">
        <v>431</v>
      </c>
      <c r="Y37" s="151" t="s">
        <v>290</v>
      </c>
      <c r="Z37" s="145"/>
      <c r="AA37" s="145"/>
      <c r="AB37" s="145"/>
      <c r="AC37" s="145"/>
      <c r="AD37" s="145"/>
      <c r="AE37" s="145"/>
      <c r="AF37" s="145"/>
      <c r="AG37" s="145" t="s">
        <v>473</v>
      </c>
      <c r="AH37" s="145"/>
      <c r="AI37" s="145"/>
      <c r="AJ37" s="145"/>
      <c r="AK37" s="145"/>
      <c r="AL37" s="145"/>
      <c r="AM37" s="145"/>
      <c r="AN37" s="145"/>
      <c r="AO37" s="145"/>
      <c r="AP37" s="145"/>
      <c r="AQ37" s="145"/>
      <c r="AR37" s="145"/>
      <c r="AS37" s="145"/>
      <c r="AT37" s="145"/>
      <c r="AU37" s="145"/>
      <c r="AV37" s="145"/>
      <c r="AW37" s="145"/>
      <c r="AX37" s="145"/>
      <c r="AY37" s="145"/>
      <c r="AZ37" s="145"/>
      <c r="BA37" s="145"/>
      <c r="BB37" s="145"/>
      <c r="BC37" s="145"/>
      <c r="BD37" s="145"/>
      <c r="BE37" s="145"/>
      <c r="BF37" s="145"/>
      <c r="BG37" s="145"/>
      <c r="BH37" s="145"/>
    </row>
    <row r="38" spans="1:60" outlineLevel="1" x14ac:dyDescent="0.25">
      <c r="A38" s="148"/>
      <c r="B38" s="149"/>
      <c r="C38" s="240" t="s">
        <v>425</v>
      </c>
      <c r="D38" s="241"/>
      <c r="E38" s="241"/>
      <c r="F38" s="241"/>
      <c r="G38" s="241"/>
      <c r="H38" s="151"/>
      <c r="I38" s="151"/>
      <c r="J38" s="151"/>
      <c r="K38" s="151"/>
      <c r="L38" s="151"/>
      <c r="M38" s="151"/>
      <c r="N38" s="150"/>
      <c r="O38" s="150"/>
      <c r="P38" s="150"/>
      <c r="Q38" s="150"/>
      <c r="R38" s="151"/>
      <c r="S38" s="151"/>
      <c r="T38" s="151"/>
      <c r="U38" s="151"/>
      <c r="V38" s="151"/>
      <c r="W38" s="151"/>
      <c r="X38" s="151"/>
      <c r="Y38" s="151"/>
      <c r="Z38" s="145"/>
      <c r="AA38" s="145"/>
      <c r="AB38" s="145"/>
      <c r="AC38" s="145"/>
      <c r="AD38" s="145"/>
      <c r="AE38" s="145"/>
      <c r="AF38" s="145"/>
      <c r="AG38" s="145" t="s">
        <v>293</v>
      </c>
      <c r="AH38" s="145"/>
      <c r="AI38" s="145"/>
      <c r="AJ38" s="145"/>
      <c r="AK38" s="145"/>
      <c r="AL38" s="145"/>
      <c r="AM38" s="145"/>
      <c r="AN38" s="145"/>
      <c r="AO38" s="145"/>
      <c r="AP38" s="145"/>
      <c r="AQ38" s="145"/>
      <c r="AR38" s="145"/>
      <c r="AS38" s="145"/>
      <c r="AT38" s="145"/>
      <c r="AU38" s="145"/>
      <c r="AV38" s="145"/>
      <c r="AW38" s="145"/>
      <c r="AX38" s="145"/>
      <c r="AY38" s="145"/>
      <c r="AZ38" s="145"/>
      <c r="BA38" s="145"/>
      <c r="BB38" s="145"/>
      <c r="BC38" s="145"/>
      <c r="BD38" s="145"/>
      <c r="BE38" s="145"/>
      <c r="BF38" s="145"/>
      <c r="BG38" s="145"/>
      <c r="BH38" s="145"/>
    </row>
    <row r="39" spans="1:60" outlineLevel="1" x14ac:dyDescent="0.25">
      <c r="A39" s="148"/>
      <c r="B39" s="149"/>
      <c r="C39" s="176" t="s">
        <v>989</v>
      </c>
      <c r="D39" s="152"/>
      <c r="E39" s="153"/>
      <c r="F39" s="151"/>
      <c r="G39" s="151"/>
      <c r="H39" s="151"/>
      <c r="I39" s="151"/>
      <c r="J39" s="151"/>
      <c r="K39" s="151"/>
      <c r="L39" s="151"/>
      <c r="M39" s="151"/>
      <c r="N39" s="150"/>
      <c r="O39" s="150"/>
      <c r="P39" s="150"/>
      <c r="Q39" s="150"/>
      <c r="R39" s="151"/>
      <c r="S39" s="151"/>
      <c r="T39" s="151"/>
      <c r="U39" s="151"/>
      <c r="V39" s="151"/>
      <c r="W39" s="151"/>
      <c r="X39" s="151"/>
      <c r="Y39" s="151"/>
      <c r="Z39" s="145"/>
      <c r="AA39" s="145"/>
      <c r="AB39" s="145"/>
      <c r="AC39" s="145"/>
      <c r="AD39" s="145"/>
      <c r="AE39" s="145"/>
      <c r="AF39" s="145"/>
      <c r="AG39" s="145" t="s">
        <v>295</v>
      </c>
      <c r="AH39" s="145">
        <v>0</v>
      </c>
      <c r="AI39" s="145"/>
      <c r="AJ39" s="145"/>
      <c r="AK39" s="145"/>
      <c r="AL39" s="145"/>
      <c r="AM39" s="145"/>
      <c r="AN39" s="145"/>
      <c r="AO39" s="145"/>
      <c r="AP39" s="145"/>
      <c r="AQ39" s="145"/>
      <c r="AR39" s="145"/>
      <c r="AS39" s="145"/>
      <c r="AT39" s="145"/>
      <c r="AU39" s="145"/>
      <c r="AV39" s="145"/>
      <c r="AW39" s="145"/>
      <c r="AX39" s="145"/>
      <c r="AY39" s="145"/>
      <c r="AZ39" s="145"/>
      <c r="BA39" s="145"/>
      <c r="BB39" s="145"/>
      <c r="BC39" s="145"/>
      <c r="BD39" s="145"/>
      <c r="BE39" s="145"/>
      <c r="BF39" s="145"/>
      <c r="BG39" s="145"/>
      <c r="BH39" s="145"/>
    </row>
    <row r="40" spans="1:60" outlineLevel="2" x14ac:dyDescent="0.25">
      <c r="A40" s="148"/>
      <c r="B40" s="149"/>
      <c r="C40" s="176" t="s">
        <v>971</v>
      </c>
      <c r="D40" s="152"/>
      <c r="E40" s="153">
        <v>1</v>
      </c>
      <c r="F40" s="151"/>
      <c r="G40" s="151"/>
      <c r="H40" s="151"/>
      <c r="I40" s="151"/>
      <c r="J40" s="151"/>
      <c r="K40" s="151"/>
      <c r="L40" s="151"/>
      <c r="M40" s="151"/>
      <c r="N40" s="150"/>
      <c r="O40" s="150"/>
      <c r="P40" s="150"/>
      <c r="Q40" s="150"/>
      <c r="R40" s="151"/>
      <c r="S40" s="151"/>
      <c r="T40" s="151"/>
      <c r="U40" s="151"/>
      <c r="V40" s="151"/>
      <c r="W40" s="151"/>
      <c r="X40" s="151"/>
      <c r="Y40" s="151"/>
      <c r="Z40" s="145"/>
      <c r="AA40" s="145"/>
      <c r="AB40" s="145"/>
      <c r="AC40" s="145"/>
      <c r="AD40" s="145"/>
      <c r="AE40" s="145"/>
      <c r="AF40" s="145"/>
      <c r="AG40" s="145" t="s">
        <v>295</v>
      </c>
      <c r="AH40" s="145">
        <v>0</v>
      </c>
      <c r="AI40" s="145"/>
      <c r="AJ40" s="145"/>
      <c r="AK40" s="145"/>
      <c r="AL40" s="145"/>
      <c r="AM40" s="145"/>
      <c r="AN40" s="145"/>
      <c r="AO40" s="145"/>
      <c r="AP40" s="145"/>
      <c r="AQ40" s="145"/>
      <c r="AR40" s="145"/>
      <c r="AS40" s="145"/>
      <c r="AT40" s="145"/>
      <c r="AU40" s="145"/>
      <c r="AV40" s="145"/>
      <c r="AW40" s="145"/>
      <c r="AX40" s="145"/>
      <c r="AY40" s="145"/>
      <c r="AZ40" s="145"/>
      <c r="BA40" s="145"/>
      <c r="BB40" s="145"/>
      <c r="BC40" s="145"/>
      <c r="BD40" s="145"/>
      <c r="BE40" s="145"/>
      <c r="BF40" s="145"/>
      <c r="BG40" s="145"/>
      <c r="BH40" s="145"/>
    </row>
    <row r="41" spans="1:60" x14ac:dyDescent="0.25">
      <c r="A41" s="167">
        <v>9</v>
      </c>
      <c r="B41" s="168" t="s">
        <v>992</v>
      </c>
      <c r="C41" s="175" t="s">
        <v>993</v>
      </c>
      <c r="D41" s="169" t="s">
        <v>517</v>
      </c>
      <c r="E41" s="170">
        <v>3</v>
      </c>
      <c r="F41" s="171">
        <v>2501</v>
      </c>
      <c r="G41" s="171">
        <v>7503</v>
      </c>
      <c r="H41" s="171">
        <v>2501</v>
      </c>
      <c r="I41" s="171">
        <v>7503</v>
      </c>
      <c r="J41" s="171">
        <v>0</v>
      </c>
      <c r="K41" s="171">
        <v>0</v>
      </c>
      <c r="L41" s="171">
        <v>21</v>
      </c>
      <c r="M41" s="171">
        <v>9078.6299999999992</v>
      </c>
      <c r="N41" s="170">
        <v>1.44E-2</v>
      </c>
      <c r="O41" s="170">
        <v>4.3200000000000002E-2</v>
      </c>
      <c r="P41" s="170">
        <v>0</v>
      </c>
      <c r="Q41" s="170">
        <v>0</v>
      </c>
      <c r="R41" s="171" t="s">
        <v>430</v>
      </c>
      <c r="S41" s="171" t="s">
        <v>302</v>
      </c>
      <c r="T41" s="171" t="s">
        <v>302</v>
      </c>
      <c r="U41" s="151">
        <v>0</v>
      </c>
      <c r="V41" s="151">
        <v>0</v>
      </c>
      <c r="W41" s="151"/>
      <c r="X41" s="151" t="s">
        <v>431</v>
      </c>
      <c r="Y41" s="151" t="s">
        <v>290</v>
      </c>
      <c r="Z41" s="145"/>
      <c r="AA41" s="145"/>
      <c r="AB41" s="145"/>
      <c r="AC41" s="145"/>
      <c r="AD41" s="145"/>
      <c r="AE41" s="145"/>
      <c r="AF41" s="145"/>
      <c r="AG41" s="145" t="s">
        <v>473</v>
      </c>
      <c r="AH41" s="145"/>
      <c r="AI41" s="145"/>
      <c r="AJ41" s="145"/>
      <c r="AK41" s="145"/>
      <c r="AL41" s="145"/>
      <c r="AM41" s="145"/>
      <c r="AN41" s="145"/>
      <c r="AO41" s="145"/>
      <c r="AP41" s="145"/>
      <c r="AQ41" s="145"/>
      <c r="AR41" s="145"/>
      <c r="AS41" s="145"/>
      <c r="AT41" s="145"/>
      <c r="AU41" s="145"/>
      <c r="AV41" s="145"/>
      <c r="AW41" s="145"/>
      <c r="AX41" s="145"/>
      <c r="AY41" s="145"/>
      <c r="AZ41" s="145"/>
      <c r="BA41" s="145"/>
      <c r="BB41" s="145"/>
      <c r="BC41" s="145"/>
      <c r="BD41" s="145"/>
      <c r="BE41" s="145"/>
      <c r="BF41" s="145"/>
      <c r="BG41" s="145"/>
      <c r="BH41" s="145"/>
    </row>
    <row r="42" spans="1:60" outlineLevel="1" x14ac:dyDescent="0.25">
      <c r="A42" s="148"/>
      <c r="B42" s="149"/>
      <c r="C42" s="240" t="s">
        <v>425</v>
      </c>
      <c r="D42" s="241"/>
      <c r="E42" s="241"/>
      <c r="F42" s="241"/>
      <c r="G42" s="241"/>
      <c r="H42" s="151"/>
      <c r="I42" s="151"/>
      <c r="J42" s="151"/>
      <c r="K42" s="151"/>
      <c r="L42" s="151"/>
      <c r="M42" s="151"/>
      <c r="N42" s="150"/>
      <c r="O42" s="150"/>
      <c r="P42" s="150"/>
      <c r="Q42" s="150"/>
      <c r="R42" s="151"/>
      <c r="S42" s="151"/>
      <c r="T42" s="151"/>
      <c r="U42" s="151"/>
      <c r="V42" s="151"/>
      <c r="W42" s="151"/>
      <c r="X42" s="151"/>
      <c r="Y42" s="151"/>
      <c r="Z42" s="145"/>
      <c r="AA42" s="145"/>
      <c r="AB42" s="145"/>
      <c r="AC42" s="145"/>
      <c r="AD42" s="145"/>
      <c r="AE42" s="145"/>
      <c r="AF42" s="145"/>
      <c r="AG42" s="145" t="s">
        <v>293</v>
      </c>
      <c r="AH42" s="145"/>
      <c r="AI42" s="145"/>
      <c r="AJ42" s="145"/>
      <c r="AK42" s="145"/>
      <c r="AL42" s="145"/>
      <c r="AM42" s="145"/>
      <c r="AN42" s="145"/>
      <c r="AO42" s="145"/>
      <c r="AP42" s="145"/>
      <c r="AQ42" s="145"/>
      <c r="AR42" s="145"/>
      <c r="AS42" s="145"/>
      <c r="AT42" s="145"/>
      <c r="AU42" s="145"/>
      <c r="AV42" s="145"/>
      <c r="AW42" s="145"/>
      <c r="AX42" s="145"/>
      <c r="AY42" s="145"/>
      <c r="AZ42" s="145"/>
      <c r="BA42" s="145"/>
      <c r="BB42" s="145"/>
      <c r="BC42" s="145"/>
      <c r="BD42" s="145"/>
      <c r="BE42" s="145"/>
      <c r="BF42" s="145"/>
      <c r="BG42" s="145"/>
      <c r="BH42" s="145"/>
    </row>
    <row r="43" spans="1:60" outlineLevel="1" x14ac:dyDescent="0.25">
      <c r="A43" s="148"/>
      <c r="B43" s="149"/>
      <c r="C43" s="176" t="s">
        <v>994</v>
      </c>
      <c r="D43" s="152"/>
      <c r="E43" s="153"/>
      <c r="F43" s="151"/>
      <c r="G43" s="151"/>
      <c r="H43" s="151"/>
      <c r="I43" s="151"/>
      <c r="J43" s="151"/>
      <c r="K43" s="151"/>
      <c r="L43" s="151"/>
      <c r="M43" s="151"/>
      <c r="N43" s="150"/>
      <c r="O43" s="150"/>
      <c r="P43" s="150"/>
      <c r="Q43" s="150"/>
      <c r="R43" s="151"/>
      <c r="S43" s="151"/>
      <c r="T43" s="151"/>
      <c r="U43" s="151"/>
      <c r="V43" s="151"/>
      <c r="W43" s="151"/>
      <c r="X43" s="151"/>
      <c r="Y43" s="151"/>
      <c r="Z43" s="145"/>
      <c r="AA43" s="145"/>
      <c r="AB43" s="145"/>
      <c r="AC43" s="145"/>
      <c r="AD43" s="145"/>
      <c r="AE43" s="145"/>
      <c r="AF43" s="145"/>
      <c r="AG43" s="145" t="s">
        <v>295</v>
      </c>
      <c r="AH43" s="145">
        <v>0</v>
      </c>
      <c r="AI43" s="145"/>
      <c r="AJ43" s="145"/>
      <c r="AK43" s="145"/>
      <c r="AL43" s="145"/>
      <c r="AM43" s="145"/>
      <c r="AN43" s="145"/>
      <c r="AO43" s="145"/>
      <c r="AP43" s="145"/>
      <c r="AQ43" s="145"/>
      <c r="AR43" s="145"/>
      <c r="AS43" s="145"/>
      <c r="AT43" s="145"/>
      <c r="AU43" s="145"/>
      <c r="AV43" s="145"/>
      <c r="AW43" s="145"/>
      <c r="AX43" s="145"/>
      <c r="AY43" s="145"/>
      <c r="AZ43" s="145"/>
      <c r="BA43" s="145"/>
      <c r="BB43" s="145"/>
      <c r="BC43" s="145"/>
      <c r="BD43" s="145"/>
      <c r="BE43" s="145"/>
      <c r="BF43" s="145"/>
      <c r="BG43" s="145"/>
      <c r="BH43" s="145"/>
    </row>
    <row r="44" spans="1:60" outlineLevel="2" x14ac:dyDescent="0.25">
      <c r="A44" s="148"/>
      <c r="B44" s="149"/>
      <c r="C44" s="176" t="s">
        <v>199</v>
      </c>
      <c r="D44" s="152"/>
      <c r="E44" s="153">
        <v>3</v>
      </c>
      <c r="F44" s="151"/>
      <c r="G44" s="151"/>
      <c r="H44" s="151"/>
      <c r="I44" s="151"/>
      <c r="J44" s="151"/>
      <c r="K44" s="151"/>
      <c r="L44" s="151"/>
      <c r="M44" s="151"/>
      <c r="N44" s="150"/>
      <c r="O44" s="150"/>
      <c r="P44" s="150"/>
      <c r="Q44" s="150"/>
      <c r="R44" s="151"/>
      <c r="S44" s="151"/>
      <c r="T44" s="151"/>
      <c r="U44" s="151"/>
      <c r="V44" s="151"/>
      <c r="W44" s="151"/>
      <c r="X44" s="151"/>
      <c r="Y44" s="151"/>
      <c r="Z44" s="145"/>
      <c r="AA44" s="145"/>
      <c r="AB44" s="145"/>
      <c r="AC44" s="145"/>
      <c r="AD44" s="145"/>
      <c r="AE44" s="145"/>
      <c r="AF44" s="145"/>
      <c r="AG44" s="145" t="s">
        <v>295</v>
      </c>
      <c r="AH44" s="145">
        <v>0</v>
      </c>
      <c r="AI44" s="145"/>
      <c r="AJ44" s="145"/>
      <c r="AK44" s="145"/>
      <c r="AL44" s="145"/>
      <c r="AM44" s="145"/>
      <c r="AN44" s="145"/>
      <c r="AO44" s="145"/>
      <c r="AP44" s="145"/>
      <c r="AQ44" s="145"/>
      <c r="AR44" s="145"/>
      <c r="AS44" s="145"/>
      <c r="AT44" s="145"/>
      <c r="AU44" s="145"/>
      <c r="AV44" s="145"/>
      <c r="AW44" s="145"/>
      <c r="AX44" s="145"/>
      <c r="AY44" s="145"/>
      <c r="AZ44" s="145"/>
      <c r="BA44" s="145"/>
      <c r="BB44" s="145"/>
      <c r="BC44" s="145"/>
      <c r="BD44" s="145"/>
      <c r="BE44" s="145"/>
      <c r="BF44" s="145"/>
      <c r="BG44" s="145"/>
      <c r="BH44" s="145"/>
    </row>
    <row r="45" spans="1:60" x14ac:dyDescent="0.25">
      <c r="A45" s="155" t="s">
        <v>282</v>
      </c>
      <c r="B45" s="156" t="s">
        <v>213</v>
      </c>
      <c r="C45" s="174" t="s">
        <v>214</v>
      </c>
      <c r="D45" s="157"/>
      <c r="E45" s="158"/>
      <c r="F45" s="159"/>
      <c r="G45" s="159">
        <v>2260.86</v>
      </c>
      <c r="H45" s="159"/>
      <c r="I45" s="159">
        <v>0</v>
      </c>
      <c r="J45" s="159"/>
      <c r="K45" s="159">
        <v>2260.86</v>
      </c>
      <c r="L45" s="159"/>
      <c r="M45" s="159"/>
      <c r="N45" s="158"/>
      <c r="O45" s="158"/>
      <c r="P45" s="158"/>
      <c r="Q45" s="158"/>
      <c r="R45" s="159"/>
      <c r="S45" s="159"/>
      <c r="T45" s="160"/>
      <c r="U45" s="154"/>
      <c r="V45" s="154"/>
      <c r="W45" s="154"/>
      <c r="X45" s="154"/>
      <c r="Y45" s="154"/>
      <c r="AG45" t="s">
        <v>283</v>
      </c>
    </row>
    <row r="46" spans="1:60" ht="40.799999999999997" x14ac:dyDescent="0.25">
      <c r="A46" s="167">
        <v>10</v>
      </c>
      <c r="B46" s="168" t="s">
        <v>345</v>
      </c>
      <c r="C46" s="175" t="s">
        <v>346</v>
      </c>
      <c r="D46" s="169" t="s">
        <v>286</v>
      </c>
      <c r="E46" s="170">
        <v>6.65449</v>
      </c>
      <c r="F46" s="171">
        <v>339.75</v>
      </c>
      <c r="G46" s="171">
        <v>2260.86</v>
      </c>
      <c r="H46" s="171">
        <v>0</v>
      </c>
      <c r="I46" s="171">
        <v>0</v>
      </c>
      <c r="J46" s="171">
        <v>339.75</v>
      </c>
      <c r="K46" s="171">
        <v>2260.8629774999999</v>
      </c>
      <c r="L46" s="171">
        <v>21</v>
      </c>
      <c r="M46" s="171">
        <v>2735.6406000000002</v>
      </c>
      <c r="N46" s="170">
        <v>0</v>
      </c>
      <c r="O46" s="170">
        <v>0</v>
      </c>
      <c r="P46" s="170">
        <v>0</v>
      </c>
      <c r="Q46" s="170">
        <v>0</v>
      </c>
      <c r="R46" s="171"/>
      <c r="S46" s="171" t="s">
        <v>287</v>
      </c>
      <c r="T46" s="172" t="s">
        <v>288</v>
      </c>
      <c r="U46" s="151">
        <v>0.307</v>
      </c>
      <c r="V46" s="151">
        <v>2.0429284299999999</v>
      </c>
      <c r="W46" s="151"/>
      <c r="X46" s="151" t="s">
        <v>214</v>
      </c>
      <c r="Y46" s="151" t="s">
        <v>290</v>
      </c>
      <c r="Z46" s="145"/>
      <c r="AA46" s="145"/>
      <c r="AB46" s="145"/>
      <c r="AC46" s="145"/>
      <c r="AD46" s="145"/>
      <c r="AE46" s="145"/>
      <c r="AF46" s="145"/>
      <c r="AG46" s="145" t="s">
        <v>347</v>
      </c>
      <c r="AH46" s="145"/>
      <c r="AI46" s="145"/>
      <c r="AJ46" s="145"/>
      <c r="AK46" s="145"/>
      <c r="AL46" s="145"/>
      <c r="AM46" s="145"/>
      <c r="AN46" s="145"/>
      <c r="AO46" s="145"/>
      <c r="AP46" s="145"/>
      <c r="AQ46" s="145"/>
      <c r="AR46" s="145"/>
      <c r="AS46" s="145"/>
      <c r="AT46" s="145"/>
      <c r="AU46" s="145"/>
      <c r="AV46" s="145"/>
      <c r="AW46" s="145"/>
      <c r="AX46" s="145"/>
      <c r="AY46" s="145"/>
      <c r="AZ46" s="145"/>
      <c r="BA46" s="145"/>
      <c r="BB46" s="145"/>
      <c r="BC46" s="145"/>
      <c r="BD46" s="145"/>
      <c r="BE46" s="145"/>
      <c r="BF46" s="145"/>
      <c r="BG46" s="145"/>
      <c r="BH46" s="145"/>
    </row>
    <row r="47" spans="1:60" outlineLevel="1" x14ac:dyDescent="0.25">
      <c r="A47" s="148"/>
      <c r="B47" s="149"/>
      <c r="C47" s="240" t="s">
        <v>348</v>
      </c>
      <c r="D47" s="241"/>
      <c r="E47" s="241"/>
      <c r="F47" s="241"/>
      <c r="G47" s="241"/>
      <c r="H47" s="151"/>
      <c r="I47" s="151"/>
      <c r="J47" s="151"/>
      <c r="K47" s="151"/>
      <c r="L47" s="151"/>
      <c r="M47" s="151"/>
      <c r="N47" s="150"/>
      <c r="O47" s="150"/>
      <c r="P47" s="150"/>
      <c r="Q47" s="150"/>
      <c r="R47" s="151"/>
      <c r="S47" s="151"/>
      <c r="T47" s="151"/>
      <c r="U47" s="151"/>
      <c r="V47" s="151"/>
      <c r="W47" s="151"/>
      <c r="X47" s="151"/>
      <c r="Y47" s="151"/>
      <c r="Z47" s="145"/>
      <c r="AA47" s="145"/>
      <c r="AB47" s="145"/>
      <c r="AC47" s="145"/>
      <c r="AD47" s="145"/>
      <c r="AE47" s="145"/>
      <c r="AF47" s="145"/>
      <c r="AG47" s="145" t="s">
        <v>293</v>
      </c>
      <c r="AH47" s="145"/>
      <c r="AI47" s="145"/>
      <c r="AJ47" s="145"/>
      <c r="AK47" s="145"/>
      <c r="AL47" s="145"/>
      <c r="AM47" s="145"/>
      <c r="AN47" s="145"/>
      <c r="AO47" s="145"/>
      <c r="AP47" s="145"/>
      <c r="AQ47" s="145"/>
      <c r="AR47" s="145"/>
      <c r="AS47" s="145"/>
      <c r="AT47" s="145"/>
      <c r="AU47" s="145"/>
      <c r="AV47" s="145"/>
      <c r="AW47" s="145"/>
      <c r="AX47" s="145"/>
      <c r="AY47" s="145"/>
      <c r="AZ47" s="145"/>
      <c r="BA47" s="145"/>
      <c r="BB47" s="145"/>
      <c r="BC47" s="145"/>
      <c r="BD47" s="145"/>
      <c r="BE47" s="145"/>
      <c r="BF47" s="145"/>
      <c r="BG47" s="145"/>
      <c r="BH47" s="145"/>
    </row>
    <row r="48" spans="1:60" outlineLevel="2" x14ac:dyDescent="0.25">
      <c r="A48" s="148"/>
      <c r="B48" s="149"/>
      <c r="C48" s="242" t="s">
        <v>995</v>
      </c>
      <c r="D48" s="243"/>
      <c r="E48" s="243"/>
      <c r="F48" s="243"/>
      <c r="G48" s="243"/>
      <c r="H48" s="151"/>
      <c r="I48" s="151"/>
      <c r="J48" s="151"/>
      <c r="K48" s="151"/>
      <c r="L48" s="151"/>
      <c r="M48" s="151"/>
      <c r="N48" s="150"/>
      <c r="O48" s="150"/>
      <c r="P48" s="150"/>
      <c r="Q48" s="150"/>
      <c r="R48" s="151"/>
      <c r="S48" s="151"/>
      <c r="T48" s="151"/>
      <c r="U48" s="151"/>
      <c r="V48" s="151"/>
      <c r="W48" s="151"/>
      <c r="X48" s="151"/>
      <c r="Y48" s="151"/>
      <c r="Z48" s="145"/>
      <c r="AA48" s="145"/>
      <c r="AB48" s="145"/>
      <c r="AC48" s="145"/>
      <c r="AD48" s="145"/>
      <c r="AE48" s="145"/>
      <c r="AF48" s="145"/>
      <c r="AG48" s="145" t="s">
        <v>293</v>
      </c>
      <c r="AH48" s="145"/>
      <c r="AI48" s="145"/>
      <c r="AJ48" s="145"/>
      <c r="AK48" s="145"/>
      <c r="AL48" s="145"/>
      <c r="AM48" s="145"/>
      <c r="AN48" s="145"/>
      <c r="AO48" s="145"/>
      <c r="AP48" s="145"/>
      <c r="AQ48" s="145"/>
      <c r="AR48" s="145"/>
      <c r="AS48" s="145"/>
      <c r="AT48" s="145"/>
      <c r="AU48" s="145"/>
      <c r="AV48" s="145"/>
      <c r="AW48" s="145"/>
      <c r="AX48" s="145"/>
      <c r="AY48" s="145"/>
      <c r="AZ48" s="145"/>
      <c r="BA48" s="145"/>
      <c r="BB48" s="145"/>
      <c r="BC48" s="145"/>
      <c r="BD48" s="145"/>
      <c r="BE48" s="145"/>
      <c r="BF48" s="145"/>
      <c r="BG48" s="145"/>
      <c r="BH48" s="145"/>
    </row>
    <row r="49" spans="1:60" x14ac:dyDescent="0.25">
      <c r="A49" s="155" t="s">
        <v>282</v>
      </c>
      <c r="B49" s="156" t="s">
        <v>239</v>
      </c>
      <c r="C49" s="174" t="s">
        <v>241</v>
      </c>
      <c r="D49" s="157"/>
      <c r="E49" s="158"/>
      <c r="F49" s="159"/>
      <c r="G49" s="159">
        <v>6000</v>
      </c>
      <c r="H49" s="159"/>
      <c r="I49" s="159">
        <v>0</v>
      </c>
      <c r="J49" s="159"/>
      <c r="K49" s="159">
        <v>6000</v>
      </c>
      <c r="L49" s="159"/>
      <c r="M49" s="159"/>
      <c r="N49" s="158"/>
      <c r="O49" s="158"/>
      <c r="P49" s="158"/>
      <c r="Q49" s="158"/>
      <c r="R49" s="159"/>
      <c r="S49" s="159"/>
      <c r="T49" s="160"/>
      <c r="U49" s="154"/>
      <c r="V49" s="154"/>
      <c r="W49" s="154"/>
      <c r="X49" s="154"/>
      <c r="Y49" s="154"/>
      <c r="AG49" t="s">
        <v>283</v>
      </c>
    </row>
    <row r="50" spans="1:60" ht="20.399999999999999" x14ac:dyDescent="0.25">
      <c r="A50" s="167">
        <v>11</v>
      </c>
      <c r="B50" s="168" t="s">
        <v>996</v>
      </c>
      <c r="C50" s="175" t="s">
        <v>997</v>
      </c>
      <c r="D50" s="169" t="s">
        <v>301</v>
      </c>
      <c r="E50" s="170">
        <v>-2</v>
      </c>
      <c r="F50" s="171">
        <v>10000</v>
      </c>
      <c r="G50" s="171">
        <v>-20000</v>
      </c>
      <c r="H50" s="171">
        <v>0</v>
      </c>
      <c r="I50" s="171">
        <v>0</v>
      </c>
      <c r="J50" s="171">
        <v>10000</v>
      </c>
      <c r="K50" s="171">
        <v>-20000</v>
      </c>
      <c r="L50" s="171">
        <v>21</v>
      </c>
      <c r="M50" s="171">
        <v>-24200</v>
      </c>
      <c r="N50" s="170">
        <v>0</v>
      </c>
      <c r="O50" s="170">
        <v>0</v>
      </c>
      <c r="P50" s="170">
        <v>0</v>
      </c>
      <c r="Q50" s="170">
        <v>0</v>
      </c>
      <c r="R50" s="171"/>
      <c r="S50" s="171" t="s">
        <v>287</v>
      </c>
      <c r="T50" s="172" t="s">
        <v>288</v>
      </c>
      <c r="U50" s="151">
        <v>0</v>
      </c>
      <c r="V50" s="151">
        <v>0</v>
      </c>
      <c r="W50" s="151"/>
      <c r="X50" s="151" t="s">
        <v>289</v>
      </c>
      <c r="Y50" s="151" t="s">
        <v>290</v>
      </c>
      <c r="Z50" s="145"/>
      <c r="AA50" s="145"/>
      <c r="AB50" s="145"/>
      <c r="AC50" s="145"/>
      <c r="AD50" s="145"/>
      <c r="AE50" s="145"/>
      <c r="AF50" s="145"/>
      <c r="AG50" s="145" t="s">
        <v>353</v>
      </c>
      <c r="AH50" s="145"/>
      <c r="AI50" s="145"/>
      <c r="AJ50" s="145"/>
      <c r="AK50" s="145"/>
      <c r="AL50" s="145"/>
      <c r="AM50" s="145"/>
      <c r="AN50" s="145"/>
      <c r="AO50" s="145"/>
      <c r="AP50" s="145"/>
      <c r="AQ50" s="145"/>
      <c r="AR50" s="145"/>
      <c r="AS50" s="145"/>
      <c r="AT50" s="145"/>
      <c r="AU50" s="145"/>
      <c r="AV50" s="145"/>
      <c r="AW50" s="145"/>
      <c r="AX50" s="145"/>
      <c r="AY50" s="145"/>
      <c r="AZ50" s="145"/>
      <c r="BA50" s="145"/>
      <c r="BB50" s="145"/>
      <c r="BC50" s="145"/>
      <c r="BD50" s="145"/>
      <c r="BE50" s="145"/>
      <c r="BF50" s="145"/>
      <c r="BG50" s="145"/>
      <c r="BH50" s="145"/>
    </row>
    <row r="51" spans="1:60" outlineLevel="1" x14ac:dyDescent="0.25">
      <c r="A51" s="148"/>
      <c r="B51" s="149"/>
      <c r="C51" s="240" t="s">
        <v>995</v>
      </c>
      <c r="D51" s="241"/>
      <c r="E51" s="241"/>
      <c r="F51" s="241"/>
      <c r="G51" s="241"/>
      <c r="H51" s="151"/>
      <c r="I51" s="151"/>
      <c r="J51" s="151"/>
      <c r="K51" s="151"/>
      <c r="L51" s="151"/>
      <c r="M51" s="151"/>
      <c r="N51" s="150"/>
      <c r="O51" s="150"/>
      <c r="P51" s="150"/>
      <c r="Q51" s="150"/>
      <c r="R51" s="151"/>
      <c r="S51" s="151"/>
      <c r="T51" s="151"/>
      <c r="U51" s="151"/>
      <c r="V51" s="151"/>
      <c r="W51" s="151"/>
      <c r="X51" s="151"/>
      <c r="Y51" s="151"/>
      <c r="Z51" s="145"/>
      <c r="AA51" s="145"/>
      <c r="AB51" s="145"/>
      <c r="AC51" s="145"/>
      <c r="AD51" s="145"/>
      <c r="AE51" s="145"/>
      <c r="AF51" s="145"/>
      <c r="AG51" s="145" t="s">
        <v>293</v>
      </c>
      <c r="AH51" s="145"/>
      <c r="AI51" s="145"/>
      <c r="AJ51" s="145"/>
      <c r="AK51" s="145"/>
      <c r="AL51" s="145"/>
      <c r="AM51" s="145"/>
      <c r="AN51" s="145"/>
      <c r="AO51" s="145"/>
      <c r="AP51" s="145"/>
      <c r="AQ51" s="145"/>
      <c r="AR51" s="145"/>
      <c r="AS51" s="145"/>
      <c r="AT51" s="145"/>
      <c r="AU51" s="145"/>
      <c r="AV51" s="145"/>
      <c r="AW51" s="145"/>
      <c r="AX51" s="145"/>
      <c r="AY51" s="145"/>
      <c r="AZ51" s="145"/>
      <c r="BA51" s="145"/>
      <c r="BB51" s="145"/>
      <c r="BC51" s="145"/>
      <c r="BD51" s="145"/>
      <c r="BE51" s="145"/>
      <c r="BF51" s="145"/>
      <c r="BG51" s="145"/>
      <c r="BH51" s="145"/>
    </row>
    <row r="52" spans="1:60" ht="20.399999999999999" x14ac:dyDescent="0.25">
      <c r="A52" s="167">
        <v>12</v>
      </c>
      <c r="B52" s="168" t="s">
        <v>998</v>
      </c>
      <c r="C52" s="175" t="s">
        <v>999</v>
      </c>
      <c r="D52" s="169" t="s">
        <v>301</v>
      </c>
      <c r="E52" s="170">
        <v>12</v>
      </c>
      <c r="F52" s="171">
        <v>10000</v>
      </c>
      <c r="G52" s="171">
        <v>120000</v>
      </c>
      <c r="H52" s="171">
        <v>0</v>
      </c>
      <c r="I52" s="171">
        <v>0</v>
      </c>
      <c r="J52" s="171">
        <v>10000</v>
      </c>
      <c r="K52" s="171">
        <v>120000</v>
      </c>
      <c r="L52" s="171">
        <v>21</v>
      </c>
      <c r="M52" s="171">
        <v>145200</v>
      </c>
      <c r="N52" s="170">
        <v>0</v>
      </c>
      <c r="O52" s="170">
        <v>0</v>
      </c>
      <c r="P52" s="170">
        <v>0</v>
      </c>
      <c r="Q52" s="170">
        <v>0</v>
      </c>
      <c r="R52" s="171"/>
      <c r="S52" s="171" t="s">
        <v>287</v>
      </c>
      <c r="T52" s="172" t="s">
        <v>288</v>
      </c>
      <c r="U52" s="151">
        <v>0</v>
      </c>
      <c r="V52" s="151">
        <v>0</v>
      </c>
      <c r="W52" s="151"/>
      <c r="X52" s="151" t="s">
        <v>289</v>
      </c>
      <c r="Y52" s="151" t="s">
        <v>290</v>
      </c>
      <c r="Z52" s="145"/>
      <c r="AA52" s="145"/>
      <c r="AB52" s="145"/>
      <c r="AC52" s="145"/>
      <c r="AD52" s="145"/>
      <c r="AE52" s="145"/>
      <c r="AF52" s="145"/>
      <c r="AG52" s="145" t="s">
        <v>353</v>
      </c>
      <c r="AH52" s="145"/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</row>
    <row r="53" spans="1:60" outlineLevel="1" x14ac:dyDescent="0.25">
      <c r="A53" s="148"/>
      <c r="B53" s="149"/>
      <c r="C53" s="240" t="s">
        <v>995</v>
      </c>
      <c r="D53" s="241"/>
      <c r="E53" s="241"/>
      <c r="F53" s="241"/>
      <c r="G53" s="241"/>
      <c r="H53" s="151"/>
      <c r="I53" s="151"/>
      <c r="J53" s="151"/>
      <c r="K53" s="151"/>
      <c r="L53" s="151"/>
      <c r="M53" s="151"/>
      <c r="N53" s="150"/>
      <c r="O53" s="150"/>
      <c r="P53" s="150"/>
      <c r="Q53" s="150"/>
      <c r="R53" s="151"/>
      <c r="S53" s="151"/>
      <c r="T53" s="151"/>
      <c r="U53" s="151"/>
      <c r="V53" s="151"/>
      <c r="W53" s="151"/>
      <c r="X53" s="151"/>
      <c r="Y53" s="151"/>
      <c r="Z53" s="145"/>
      <c r="AA53" s="145"/>
      <c r="AB53" s="145"/>
      <c r="AC53" s="145"/>
      <c r="AD53" s="145"/>
      <c r="AE53" s="145"/>
      <c r="AF53" s="145"/>
      <c r="AG53" s="145" t="s">
        <v>293</v>
      </c>
      <c r="AH53" s="145"/>
      <c r="AI53" s="145"/>
      <c r="AJ53" s="145"/>
      <c r="AK53" s="145"/>
      <c r="AL53" s="145"/>
      <c r="AM53" s="145"/>
      <c r="AN53" s="145"/>
      <c r="AO53" s="145"/>
      <c r="AP53" s="145"/>
      <c r="AQ53" s="145"/>
      <c r="AR53" s="145"/>
      <c r="AS53" s="145"/>
      <c r="AT53" s="145"/>
      <c r="AU53" s="145"/>
      <c r="AV53" s="145"/>
      <c r="AW53" s="145"/>
      <c r="AX53" s="145"/>
      <c r="AY53" s="145"/>
      <c r="AZ53" s="145"/>
      <c r="BA53" s="145"/>
      <c r="BB53" s="145"/>
      <c r="BC53" s="145"/>
      <c r="BD53" s="145"/>
      <c r="BE53" s="145"/>
      <c r="BF53" s="145"/>
      <c r="BG53" s="145"/>
      <c r="BH53" s="145"/>
    </row>
    <row r="54" spans="1:60" outlineLevel="1" x14ac:dyDescent="0.25">
      <c r="A54" s="148"/>
      <c r="B54" s="149"/>
      <c r="C54" s="176" t="s">
        <v>1000</v>
      </c>
      <c r="D54" s="152"/>
      <c r="E54" s="153"/>
      <c r="F54" s="151"/>
      <c r="G54" s="151"/>
      <c r="H54" s="151"/>
      <c r="I54" s="151"/>
      <c r="J54" s="151"/>
      <c r="K54" s="151"/>
      <c r="L54" s="151"/>
      <c r="M54" s="151"/>
      <c r="N54" s="150"/>
      <c r="O54" s="150"/>
      <c r="P54" s="150"/>
      <c r="Q54" s="150"/>
      <c r="R54" s="151"/>
      <c r="S54" s="151"/>
      <c r="T54" s="151"/>
      <c r="U54" s="151"/>
      <c r="V54" s="151"/>
      <c r="W54" s="151"/>
      <c r="X54" s="151"/>
      <c r="Y54" s="151"/>
      <c r="Z54" s="145"/>
      <c r="AA54" s="145"/>
      <c r="AB54" s="145"/>
      <c r="AC54" s="145"/>
      <c r="AD54" s="145"/>
      <c r="AE54" s="145"/>
      <c r="AF54" s="145"/>
      <c r="AG54" s="145" t="s">
        <v>295</v>
      </c>
      <c r="AH54" s="145">
        <v>0</v>
      </c>
      <c r="AI54" s="145"/>
      <c r="AJ54" s="145"/>
      <c r="AK54" s="145"/>
      <c r="AL54" s="145"/>
      <c r="AM54" s="145"/>
      <c r="AN54" s="145"/>
      <c r="AO54" s="145"/>
      <c r="AP54" s="145"/>
      <c r="AQ54" s="145"/>
      <c r="AR54" s="145"/>
      <c r="AS54" s="145"/>
      <c r="AT54" s="145"/>
      <c r="AU54" s="145"/>
      <c r="AV54" s="145"/>
      <c r="AW54" s="145"/>
      <c r="AX54" s="145"/>
      <c r="AY54" s="145"/>
      <c r="AZ54" s="145"/>
      <c r="BA54" s="145"/>
      <c r="BB54" s="145"/>
      <c r="BC54" s="145"/>
      <c r="BD54" s="145"/>
      <c r="BE54" s="145"/>
      <c r="BF54" s="145"/>
      <c r="BG54" s="145"/>
      <c r="BH54" s="145"/>
    </row>
    <row r="55" spans="1:60" outlineLevel="2" x14ac:dyDescent="0.25">
      <c r="A55" s="148"/>
      <c r="B55" s="149"/>
      <c r="C55" s="176" t="s">
        <v>1001</v>
      </c>
      <c r="D55" s="152"/>
      <c r="E55" s="153"/>
      <c r="F55" s="151"/>
      <c r="G55" s="151"/>
      <c r="H55" s="151"/>
      <c r="I55" s="151"/>
      <c r="J55" s="151"/>
      <c r="K55" s="151"/>
      <c r="L55" s="151"/>
      <c r="M55" s="151"/>
      <c r="N55" s="150"/>
      <c r="O55" s="150"/>
      <c r="P55" s="150"/>
      <c r="Q55" s="150"/>
      <c r="R55" s="151"/>
      <c r="S55" s="151"/>
      <c r="T55" s="151"/>
      <c r="U55" s="151"/>
      <c r="V55" s="151"/>
      <c r="W55" s="151"/>
      <c r="X55" s="151"/>
      <c r="Y55" s="151"/>
      <c r="Z55" s="145"/>
      <c r="AA55" s="145"/>
      <c r="AB55" s="145"/>
      <c r="AC55" s="145"/>
      <c r="AD55" s="145"/>
      <c r="AE55" s="145"/>
      <c r="AF55" s="145"/>
      <c r="AG55" s="145" t="s">
        <v>295</v>
      </c>
      <c r="AH55" s="145">
        <v>0</v>
      </c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</row>
    <row r="56" spans="1:60" outlineLevel="2" x14ac:dyDescent="0.25">
      <c r="A56" s="148"/>
      <c r="B56" s="149"/>
      <c r="C56" s="176" t="s">
        <v>1002</v>
      </c>
      <c r="D56" s="152"/>
      <c r="E56" s="153">
        <v>12</v>
      </c>
      <c r="F56" s="151"/>
      <c r="G56" s="151"/>
      <c r="H56" s="151"/>
      <c r="I56" s="151"/>
      <c r="J56" s="151"/>
      <c r="K56" s="151"/>
      <c r="L56" s="151"/>
      <c r="M56" s="151"/>
      <c r="N56" s="150"/>
      <c r="O56" s="150"/>
      <c r="P56" s="150"/>
      <c r="Q56" s="150"/>
      <c r="R56" s="151"/>
      <c r="S56" s="151"/>
      <c r="T56" s="151"/>
      <c r="U56" s="151"/>
      <c r="V56" s="151"/>
      <c r="W56" s="151"/>
      <c r="X56" s="151"/>
      <c r="Y56" s="151"/>
      <c r="Z56" s="145"/>
      <c r="AA56" s="145"/>
      <c r="AB56" s="145"/>
      <c r="AC56" s="145"/>
      <c r="AD56" s="145"/>
      <c r="AE56" s="145"/>
      <c r="AF56" s="145"/>
      <c r="AG56" s="145" t="s">
        <v>295</v>
      </c>
      <c r="AH56" s="145">
        <v>0</v>
      </c>
      <c r="AI56" s="145"/>
      <c r="AJ56" s="145"/>
      <c r="AK56" s="145"/>
      <c r="AL56" s="145"/>
      <c r="AM56" s="145"/>
      <c r="AN56" s="145"/>
      <c r="AO56" s="145"/>
      <c r="AP56" s="145"/>
      <c r="AQ56" s="145"/>
      <c r="AR56" s="145"/>
      <c r="AS56" s="145"/>
      <c r="AT56" s="145"/>
      <c r="AU56" s="145"/>
      <c r="AV56" s="145"/>
      <c r="AW56" s="145"/>
      <c r="AX56" s="145"/>
      <c r="AY56" s="145"/>
      <c r="AZ56" s="145"/>
      <c r="BA56" s="145"/>
      <c r="BB56" s="145"/>
      <c r="BC56" s="145"/>
      <c r="BD56" s="145"/>
      <c r="BE56" s="145"/>
      <c r="BF56" s="145"/>
      <c r="BG56" s="145"/>
      <c r="BH56" s="145"/>
    </row>
    <row r="57" spans="1:60" ht="20.399999999999999" x14ac:dyDescent="0.25">
      <c r="A57" s="167">
        <v>13</v>
      </c>
      <c r="B57" s="168" t="s">
        <v>1003</v>
      </c>
      <c r="C57" s="175" t="s">
        <v>1004</v>
      </c>
      <c r="D57" s="169" t="s">
        <v>301</v>
      </c>
      <c r="E57" s="170">
        <v>1</v>
      </c>
      <c r="F57" s="171">
        <v>6000</v>
      </c>
      <c r="G57" s="171">
        <v>6000</v>
      </c>
      <c r="H57" s="171">
        <v>0</v>
      </c>
      <c r="I57" s="171">
        <v>0</v>
      </c>
      <c r="J57" s="171">
        <v>6000</v>
      </c>
      <c r="K57" s="171">
        <v>6000</v>
      </c>
      <c r="L57" s="171">
        <v>21</v>
      </c>
      <c r="M57" s="171">
        <v>7260</v>
      </c>
      <c r="N57" s="170">
        <v>0</v>
      </c>
      <c r="O57" s="170">
        <v>0</v>
      </c>
      <c r="P57" s="170">
        <v>0</v>
      </c>
      <c r="Q57" s="170">
        <v>0</v>
      </c>
      <c r="R57" s="171"/>
      <c r="S57" s="171" t="s">
        <v>287</v>
      </c>
      <c r="T57" s="172" t="s">
        <v>288</v>
      </c>
      <c r="U57" s="151">
        <v>0</v>
      </c>
      <c r="V57" s="151">
        <v>0</v>
      </c>
      <c r="W57" s="151"/>
      <c r="X57" s="151" t="s">
        <v>289</v>
      </c>
      <c r="Y57" s="151" t="s">
        <v>290</v>
      </c>
      <c r="Z57" s="145"/>
      <c r="AA57" s="145"/>
      <c r="AB57" s="145"/>
      <c r="AC57" s="145"/>
      <c r="AD57" s="145"/>
      <c r="AE57" s="145"/>
      <c r="AF57" s="145"/>
      <c r="AG57" s="145" t="s">
        <v>353</v>
      </c>
      <c r="AH57" s="145"/>
      <c r="AI57" s="145"/>
      <c r="AJ57" s="145"/>
      <c r="AK57" s="145"/>
      <c r="AL57" s="145"/>
      <c r="AM57" s="145"/>
      <c r="AN57" s="145"/>
      <c r="AO57" s="145"/>
      <c r="AP57" s="145"/>
      <c r="AQ57" s="145"/>
      <c r="AR57" s="145"/>
      <c r="AS57" s="145"/>
      <c r="AT57" s="145"/>
      <c r="AU57" s="145"/>
      <c r="AV57" s="145"/>
      <c r="AW57" s="145"/>
      <c r="AX57" s="145"/>
      <c r="AY57" s="145"/>
      <c r="AZ57" s="145"/>
      <c r="BA57" s="145"/>
      <c r="BB57" s="145"/>
      <c r="BC57" s="145"/>
      <c r="BD57" s="145"/>
      <c r="BE57" s="145"/>
      <c r="BF57" s="145"/>
      <c r="BG57" s="145"/>
      <c r="BH57" s="145"/>
    </row>
    <row r="58" spans="1:60" outlineLevel="1" x14ac:dyDescent="0.25">
      <c r="A58" s="148"/>
      <c r="B58" s="149"/>
      <c r="C58" s="240" t="s">
        <v>995</v>
      </c>
      <c r="D58" s="241"/>
      <c r="E58" s="241"/>
      <c r="F58" s="241"/>
      <c r="G58" s="241"/>
      <c r="H58" s="151"/>
      <c r="I58" s="151"/>
      <c r="J58" s="151"/>
      <c r="K58" s="151"/>
      <c r="L58" s="151"/>
      <c r="M58" s="151"/>
      <c r="N58" s="150"/>
      <c r="O58" s="150"/>
      <c r="P58" s="150"/>
      <c r="Q58" s="150"/>
      <c r="R58" s="151"/>
      <c r="S58" s="151"/>
      <c r="T58" s="151"/>
      <c r="U58" s="151"/>
      <c r="V58" s="151"/>
      <c r="W58" s="151"/>
      <c r="X58" s="151"/>
      <c r="Y58" s="151"/>
      <c r="Z58" s="145"/>
      <c r="AA58" s="145"/>
      <c r="AB58" s="145"/>
      <c r="AC58" s="145"/>
      <c r="AD58" s="145"/>
      <c r="AE58" s="145"/>
      <c r="AF58" s="145"/>
      <c r="AG58" s="145" t="s">
        <v>293</v>
      </c>
      <c r="AH58" s="145"/>
      <c r="AI58" s="145"/>
      <c r="AJ58" s="145"/>
      <c r="AK58" s="145"/>
      <c r="AL58" s="145"/>
      <c r="AM58" s="145"/>
      <c r="AN58" s="145"/>
      <c r="AO58" s="145"/>
      <c r="AP58" s="145"/>
      <c r="AQ58" s="145"/>
      <c r="AR58" s="145"/>
      <c r="AS58" s="145"/>
      <c r="AT58" s="145"/>
      <c r="AU58" s="145"/>
      <c r="AV58" s="145"/>
      <c r="AW58" s="145"/>
      <c r="AX58" s="145"/>
      <c r="AY58" s="145"/>
      <c r="AZ58" s="145"/>
      <c r="BA58" s="145"/>
      <c r="BB58" s="145"/>
      <c r="BC58" s="145"/>
      <c r="BD58" s="145"/>
      <c r="BE58" s="145"/>
      <c r="BF58" s="145"/>
      <c r="BG58" s="145"/>
      <c r="BH58" s="145"/>
    </row>
    <row r="59" spans="1:60" outlineLevel="1" x14ac:dyDescent="0.25">
      <c r="A59" s="148"/>
      <c r="B59" s="149"/>
      <c r="C59" s="176" t="s">
        <v>1005</v>
      </c>
      <c r="D59" s="152"/>
      <c r="E59" s="153"/>
      <c r="F59" s="151"/>
      <c r="G59" s="151"/>
      <c r="H59" s="151"/>
      <c r="I59" s="151"/>
      <c r="J59" s="151"/>
      <c r="K59" s="151"/>
      <c r="L59" s="151"/>
      <c r="M59" s="151"/>
      <c r="N59" s="150"/>
      <c r="O59" s="150"/>
      <c r="P59" s="150"/>
      <c r="Q59" s="150"/>
      <c r="R59" s="151"/>
      <c r="S59" s="151"/>
      <c r="T59" s="151"/>
      <c r="U59" s="151"/>
      <c r="V59" s="151"/>
      <c r="W59" s="151"/>
      <c r="X59" s="151"/>
      <c r="Y59" s="151"/>
      <c r="Z59" s="145"/>
      <c r="AA59" s="145"/>
      <c r="AB59" s="145"/>
      <c r="AC59" s="145"/>
      <c r="AD59" s="145"/>
      <c r="AE59" s="145"/>
      <c r="AF59" s="145"/>
      <c r="AG59" s="145" t="s">
        <v>295</v>
      </c>
      <c r="AH59" s="145">
        <v>0</v>
      </c>
      <c r="AI59" s="145"/>
      <c r="AJ59" s="145"/>
      <c r="AK59" s="145"/>
      <c r="AL59" s="145"/>
      <c r="AM59" s="145"/>
      <c r="AN59" s="145"/>
      <c r="AO59" s="145"/>
      <c r="AP59" s="145"/>
      <c r="AQ59" s="145"/>
      <c r="AR59" s="145"/>
      <c r="AS59" s="145"/>
      <c r="AT59" s="145"/>
      <c r="AU59" s="145"/>
      <c r="AV59" s="145"/>
      <c r="AW59" s="145"/>
      <c r="AX59" s="145"/>
      <c r="AY59" s="145"/>
      <c r="AZ59" s="145"/>
      <c r="BA59" s="145"/>
      <c r="BB59" s="145"/>
      <c r="BC59" s="145"/>
      <c r="BD59" s="145"/>
      <c r="BE59" s="145"/>
      <c r="BF59" s="145"/>
      <c r="BG59" s="145"/>
      <c r="BH59" s="145"/>
    </row>
    <row r="60" spans="1:60" outlineLevel="2" x14ac:dyDescent="0.25">
      <c r="A60" s="148"/>
      <c r="B60" s="149"/>
      <c r="C60" s="176" t="s">
        <v>1006</v>
      </c>
      <c r="D60" s="152"/>
      <c r="E60" s="153"/>
      <c r="F60" s="151"/>
      <c r="G60" s="151"/>
      <c r="H60" s="151"/>
      <c r="I60" s="151"/>
      <c r="J60" s="151"/>
      <c r="K60" s="151"/>
      <c r="L60" s="151"/>
      <c r="M60" s="151"/>
      <c r="N60" s="150"/>
      <c r="O60" s="150"/>
      <c r="P60" s="150"/>
      <c r="Q60" s="150"/>
      <c r="R60" s="151"/>
      <c r="S60" s="151"/>
      <c r="T60" s="151"/>
      <c r="U60" s="151"/>
      <c r="V60" s="151"/>
      <c r="W60" s="151"/>
      <c r="X60" s="151"/>
      <c r="Y60" s="151"/>
      <c r="Z60" s="145"/>
      <c r="AA60" s="145"/>
      <c r="AB60" s="145"/>
      <c r="AC60" s="145"/>
      <c r="AD60" s="145"/>
      <c r="AE60" s="145"/>
      <c r="AF60" s="145"/>
      <c r="AG60" s="145" t="s">
        <v>295</v>
      </c>
      <c r="AH60" s="145">
        <v>0</v>
      </c>
      <c r="AI60" s="145"/>
      <c r="AJ60" s="145"/>
      <c r="AK60" s="145"/>
      <c r="AL60" s="145"/>
      <c r="AM60" s="145"/>
      <c r="AN60" s="145"/>
      <c r="AO60" s="145"/>
      <c r="AP60" s="145"/>
      <c r="AQ60" s="145"/>
      <c r="AR60" s="145"/>
      <c r="AS60" s="145"/>
      <c r="AT60" s="145"/>
      <c r="AU60" s="145"/>
      <c r="AV60" s="145"/>
      <c r="AW60" s="145"/>
      <c r="AX60" s="145"/>
      <c r="AY60" s="145"/>
      <c r="AZ60" s="145"/>
      <c r="BA60" s="145"/>
      <c r="BB60" s="145"/>
      <c r="BC60" s="145"/>
      <c r="BD60" s="145"/>
      <c r="BE60" s="145"/>
      <c r="BF60" s="145"/>
      <c r="BG60" s="145"/>
      <c r="BH60" s="145"/>
    </row>
    <row r="61" spans="1:60" outlineLevel="2" x14ac:dyDescent="0.25">
      <c r="A61" s="148"/>
      <c r="B61" s="149"/>
      <c r="C61" s="176" t="s">
        <v>971</v>
      </c>
      <c r="D61" s="152"/>
      <c r="E61" s="153">
        <v>1</v>
      </c>
      <c r="F61" s="151"/>
      <c r="G61" s="151"/>
      <c r="H61" s="151"/>
      <c r="I61" s="151"/>
      <c r="J61" s="151"/>
      <c r="K61" s="151"/>
      <c r="L61" s="151"/>
      <c r="M61" s="151"/>
      <c r="N61" s="150"/>
      <c r="O61" s="150"/>
      <c r="P61" s="150"/>
      <c r="Q61" s="150"/>
      <c r="R61" s="151"/>
      <c r="S61" s="151"/>
      <c r="T61" s="151"/>
      <c r="U61" s="151"/>
      <c r="V61" s="151"/>
      <c r="W61" s="151"/>
      <c r="X61" s="151"/>
      <c r="Y61" s="151"/>
      <c r="Z61" s="145"/>
      <c r="AA61" s="145"/>
      <c r="AB61" s="145"/>
      <c r="AC61" s="145"/>
      <c r="AD61" s="145"/>
      <c r="AE61" s="145"/>
      <c r="AF61" s="145"/>
      <c r="AG61" s="145" t="s">
        <v>295</v>
      </c>
      <c r="AH61" s="145">
        <v>0</v>
      </c>
      <c r="AI61" s="145"/>
      <c r="AJ61" s="145"/>
      <c r="AK61" s="145"/>
      <c r="AL61" s="145"/>
      <c r="AM61" s="145"/>
      <c r="AN61" s="145"/>
      <c r="AO61" s="145"/>
      <c r="AP61" s="145"/>
      <c r="AQ61" s="145"/>
      <c r="AR61" s="145"/>
      <c r="AS61" s="145"/>
      <c r="AT61" s="145"/>
      <c r="AU61" s="145"/>
      <c r="AV61" s="145"/>
      <c r="AW61" s="145"/>
      <c r="AX61" s="145"/>
      <c r="AY61" s="145"/>
      <c r="AZ61" s="145"/>
      <c r="BA61" s="145"/>
      <c r="BB61" s="145"/>
      <c r="BC61" s="145"/>
      <c r="BD61" s="145"/>
      <c r="BE61" s="145"/>
      <c r="BF61" s="145"/>
      <c r="BG61" s="145"/>
      <c r="BH61" s="145"/>
    </row>
    <row r="62" spans="1:60" ht="20.399999999999999" x14ac:dyDescent="0.25">
      <c r="A62" s="167">
        <v>14</v>
      </c>
      <c r="B62" s="168" t="s">
        <v>1007</v>
      </c>
      <c r="C62" s="175" t="s">
        <v>1008</v>
      </c>
      <c r="D62" s="169" t="s">
        <v>301</v>
      </c>
      <c r="E62" s="170">
        <v>-1</v>
      </c>
      <c r="F62" s="171">
        <v>10000</v>
      </c>
      <c r="G62" s="171">
        <v>-10000</v>
      </c>
      <c r="H62" s="171">
        <v>0</v>
      </c>
      <c r="I62" s="171">
        <v>0</v>
      </c>
      <c r="J62" s="171">
        <v>10000</v>
      </c>
      <c r="K62" s="171">
        <v>-10000</v>
      </c>
      <c r="L62" s="171">
        <v>21</v>
      </c>
      <c r="M62" s="171">
        <v>-12100</v>
      </c>
      <c r="N62" s="170">
        <v>0</v>
      </c>
      <c r="O62" s="170">
        <v>0</v>
      </c>
      <c r="P62" s="170">
        <v>0</v>
      </c>
      <c r="Q62" s="170">
        <v>0</v>
      </c>
      <c r="R62" s="171"/>
      <c r="S62" s="171" t="s">
        <v>287</v>
      </c>
      <c r="T62" s="172" t="s">
        <v>288</v>
      </c>
      <c r="U62" s="151">
        <v>0</v>
      </c>
      <c r="V62" s="151">
        <v>0</v>
      </c>
      <c r="W62" s="151"/>
      <c r="X62" s="151" t="s">
        <v>289</v>
      </c>
      <c r="Y62" s="151" t="s">
        <v>290</v>
      </c>
      <c r="Z62" s="145"/>
      <c r="AA62" s="145"/>
      <c r="AB62" s="145"/>
      <c r="AC62" s="145"/>
      <c r="AD62" s="145"/>
      <c r="AE62" s="145"/>
      <c r="AF62" s="145"/>
      <c r="AG62" s="145" t="s">
        <v>353</v>
      </c>
      <c r="AH62" s="145"/>
      <c r="AI62" s="145"/>
      <c r="AJ62" s="145"/>
      <c r="AK62" s="145"/>
      <c r="AL62" s="145"/>
      <c r="AM62" s="145"/>
      <c r="AN62" s="145"/>
      <c r="AO62" s="145"/>
      <c r="AP62" s="145"/>
      <c r="AQ62" s="145"/>
      <c r="AR62" s="145"/>
      <c r="AS62" s="145"/>
      <c r="AT62" s="145"/>
      <c r="AU62" s="145"/>
      <c r="AV62" s="145"/>
      <c r="AW62" s="145"/>
      <c r="AX62" s="145"/>
      <c r="AY62" s="145"/>
      <c r="AZ62" s="145"/>
      <c r="BA62" s="145"/>
      <c r="BB62" s="145"/>
      <c r="BC62" s="145"/>
      <c r="BD62" s="145"/>
      <c r="BE62" s="145"/>
      <c r="BF62" s="145"/>
      <c r="BG62" s="145"/>
      <c r="BH62" s="145"/>
    </row>
    <row r="63" spans="1:60" outlineLevel="1" x14ac:dyDescent="0.25">
      <c r="A63" s="148"/>
      <c r="B63" s="149"/>
      <c r="C63" s="240" t="s">
        <v>995</v>
      </c>
      <c r="D63" s="241"/>
      <c r="E63" s="241"/>
      <c r="F63" s="241"/>
      <c r="G63" s="241"/>
      <c r="H63" s="151"/>
      <c r="I63" s="151"/>
      <c r="J63" s="151"/>
      <c r="K63" s="151"/>
      <c r="L63" s="151"/>
      <c r="M63" s="151"/>
      <c r="N63" s="150"/>
      <c r="O63" s="150"/>
      <c r="P63" s="150"/>
      <c r="Q63" s="150"/>
      <c r="R63" s="151"/>
      <c r="S63" s="151"/>
      <c r="T63" s="151"/>
      <c r="U63" s="151"/>
      <c r="V63" s="151"/>
      <c r="W63" s="151"/>
      <c r="X63" s="151"/>
      <c r="Y63" s="151"/>
      <c r="Z63" s="145"/>
      <c r="AA63" s="145"/>
      <c r="AB63" s="145"/>
      <c r="AC63" s="145"/>
      <c r="AD63" s="145"/>
      <c r="AE63" s="145"/>
      <c r="AF63" s="145"/>
      <c r="AG63" s="145" t="s">
        <v>293</v>
      </c>
      <c r="AH63" s="145"/>
      <c r="AI63" s="145"/>
      <c r="AJ63" s="145"/>
      <c r="AK63" s="145"/>
      <c r="AL63" s="145"/>
      <c r="AM63" s="145"/>
      <c r="AN63" s="145"/>
      <c r="AO63" s="145"/>
      <c r="AP63" s="145"/>
      <c r="AQ63" s="145"/>
      <c r="AR63" s="145"/>
      <c r="AS63" s="145"/>
      <c r="AT63" s="145"/>
      <c r="AU63" s="145"/>
      <c r="AV63" s="145"/>
      <c r="AW63" s="145"/>
      <c r="AX63" s="145"/>
      <c r="AY63" s="145"/>
      <c r="AZ63" s="145"/>
      <c r="BA63" s="145"/>
      <c r="BB63" s="145"/>
      <c r="BC63" s="145"/>
      <c r="BD63" s="145"/>
      <c r="BE63" s="145"/>
      <c r="BF63" s="145"/>
      <c r="BG63" s="145"/>
      <c r="BH63" s="145"/>
    </row>
    <row r="64" spans="1:60" outlineLevel="1" x14ac:dyDescent="0.25">
      <c r="A64" s="148"/>
      <c r="B64" s="149"/>
      <c r="C64" s="176" t="s">
        <v>1009</v>
      </c>
      <c r="D64" s="152"/>
      <c r="E64" s="153"/>
      <c r="F64" s="151"/>
      <c r="G64" s="151"/>
      <c r="H64" s="151"/>
      <c r="I64" s="151"/>
      <c r="J64" s="151"/>
      <c r="K64" s="151"/>
      <c r="L64" s="151"/>
      <c r="M64" s="151"/>
      <c r="N64" s="150"/>
      <c r="O64" s="150"/>
      <c r="P64" s="150"/>
      <c r="Q64" s="150"/>
      <c r="R64" s="151"/>
      <c r="S64" s="151"/>
      <c r="T64" s="151"/>
      <c r="U64" s="151"/>
      <c r="V64" s="151"/>
      <c r="W64" s="151"/>
      <c r="X64" s="151"/>
      <c r="Y64" s="151"/>
      <c r="Z64" s="145"/>
      <c r="AA64" s="145"/>
      <c r="AB64" s="145"/>
      <c r="AC64" s="145"/>
      <c r="AD64" s="145"/>
      <c r="AE64" s="145"/>
      <c r="AF64" s="145"/>
      <c r="AG64" s="145" t="s">
        <v>295</v>
      </c>
      <c r="AH64" s="145">
        <v>0</v>
      </c>
      <c r="AI64" s="145"/>
      <c r="AJ64" s="145"/>
      <c r="AK64" s="145"/>
      <c r="AL64" s="145"/>
      <c r="AM64" s="145"/>
      <c r="AN64" s="145"/>
      <c r="AO64" s="145"/>
      <c r="AP64" s="145"/>
      <c r="AQ64" s="145"/>
      <c r="AR64" s="145"/>
      <c r="AS64" s="145"/>
      <c r="AT64" s="145"/>
      <c r="AU64" s="145"/>
      <c r="AV64" s="145"/>
      <c r="AW64" s="145"/>
      <c r="AX64" s="145"/>
      <c r="AY64" s="145"/>
      <c r="AZ64" s="145"/>
      <c r="BA64" s="145"/>
      <c r="BB64" s="145"/>
      <c r="BC64" s="145"/>
      <c r="BD64" s="145"/>
      <c r="BE64" s="145"/>
      <c r="BF64" s="145"/>
      <c r="BG64" s="145"/>
      <c r="BH64" s="145"/>
    </row>
    <row r="65" spans="1:60" outlineLevel="2" x14ac:dyDescent="0.25">
      <c r="A65" s="148"/>
      <c r="B65" s="149"/>
      <c r="C65" s="176" t="s">
        <v>829</v>
      </c>
      <c r="D65" s="152"/>
      <c r="E65" s="153">
        <v>-1</v>
      </c>
      <c r="F65" s="151"/>
      <c r="G65" s="151"/>
      <c r="H65" s="151"/>
      <c r="I65" s="151"/>
      <c r="J65" s="151"/>
      <c r="K65" s="151"/>
      <c r="L65" s="151"/>
      <c r="M65" s="151"/>
      <c r="N65" s="150"/>
      <c r="O65" s="150"/>
      <c r="P65" s="150"/>
      <c r="Q65" s="150"/>
      <c r="R65" s="151"/>
      <c r="S65" s="151"/>
      <c r="T65" s="151"/>
      <c r="U65" s="151"/>
      <c r="V65" s="151"/>
      <c r="W65" s="151"/>
      <c r="X65" s="151"/>
      <c r="Y65" s="151"/>
      <c r="Z65" s="145"/>
      <c r="AA65" s="145"/>
      <c r="AB65" s="145"/>
      <c r="AC65" s="145"/>
      <c r="AD65" s="145"/>
      <c r="AE65" s="145"/>
      <c r="AF65" s="145"/>
      <c r="AG65" s="145" t="s">
        <v>295</v>
      </c>
      <c r="AH65" s="145">
        <v>0</v>
      </c>
      <c r="AI65" s="145"/>
      <c r="AJ65" s="145"/>
      <c r="AK65" s="145"/>
      <c r="AL65" s="145"/>
      <c r="AM65" s="145"/>
      <c r="AN65" s="145"/>
      <c r="AO65" s="145"/>
      <c r="AP65" s="145"/>
      <c r="AQ65" s="145"/>
      <c r="AR65" s="145"/>
      <c r="AS65" s="145"/>
      <c r="AT65" s="145"/>
      <c r="AU65" s="145"/>
      <c r="AV65" s="145"/>
      <c r="AW65" s="145"/>
      <c r="AX65" s="145"/>
      <c r="AY65" s="145"/>
      <c r="AZ65" s="145"/>
      <c r="BA65" s="145"/>
      <c r="BB65" s="145"/>
      <c r="BC65" s="145"/>
      <c r="BD65" s="145"/>
      <c r="BE65" s="145"/>
      <c r="BF65" s="145"/>
      <c r="BG65" s="145"/>
      <c r="BH65" s="145"/>
    </row>
    <row r="66" spans="1:60" ht="20.399999999999999" x14ac:dyDescent="0.25">
      <c r="A66" s="167">
        <v>15</v>
      </c>
      <c r="B66" s="168" t="s">
        <v>1010</v>
      </c>
      <c r="C66" s="175" t="s">
        <v>1011</v>
      </c>
      <c r="D66" s="169" t="s">
        <v>301</v>
      </c>
      <c r="E66" s="170">
        <v>-1</v>
      </c>
      <c r="F66" s="171">
        <v>10000</v>
      </c>
      <c r="G66" s="171">
        <v>-10000</v>
      </c>
      <c r="H66" s="171">
        <v>0</v>
      </c>
      <c r="I66" s="171">
        <v>0</v>
      </c>
      <c r="J66" s="171">
        <v>10000</v>
      </c>
      <c r="K66" s="171">
        <v>-10000</v>
      </c>
      <c r="L66" s="171">
        <v>21</v>
      </c>
      <c r="M66" s="171">
        <v>-12100</v>
      </c>
      <c r="N66" s="170">
        <v>0</v>
      </c>
      <c r="O66" s="170">
        <v>0</v>
      </c>
      <c r="P66" s="170">
        <v>0</v>
      </c>
      <c r="Q66" s="170">
        <v>0</v>
      </c>
      <c r="R66" s="171"/>
      <c r="S66" s="171" t="s">
        <v>287</v>
      </c>
      <c r="T66" s="172" t="s">
        <v>288</v>
      </c>
      <c r="U66" s="151">
        <v>0</v>
      </c>
      <c r="V66" s="151">
        <v>0</v>
      </c>
      <c r="W66" s="151"/>
      <c r="X66" s="151" t="s">
        <v>289</v>
      </c>
      <c r="Y66" s="151" t="s">
        <v>290</v>
      </c>
      <c r="Z66" s="145"/>
      <c r="AA66" s="145"/>
      <c r="AB66" s="145"/>
      <c r="AC66" s="145"/>
      <c r="AD66" s="145"/>
      <c r="AE66" s="145"/>
      <c r="AF66" s="145"/>
      <c r="AG66" s="145" t="s">
        <v>353</v>
      </c>
      <c r="AH66" s="145"/>
      <c r="AI66" s="145"/>
      <c r="AJ66" s="145"/>
      <c r="AK66" s="145"/>
      <c r="AL66" s="145"/>
      <c r="AM66" s="145"/>
      <c r="AN66" s="145"/>
      <c r="AO66" s="145"/>
      <c r="AP66" s="145"/>
      <c r="AQ66" s="145"/>
      <c r="AR66" s="145"/>
      <c r="AS66" s="145"/>
      <c r="AT66" s="145"/>
      <c r="AU66" s="145"/>
      <c r="AV66" s="145"/>
      <c r="AW66" s="145"/>
      <c r="AX66" s="145"/>
      <c r="AY66" s="145"/>
      <c r="AZ66" s="145"/>
      <c r="BA66" s="145"/>
      <c r="BB66" s="145"/>
      <c r="BC66" s="145"/>
      <c r="BD66" s="145"/>
      <c r="BE66" s="145"/>
      <c r="BF66" s="145"/>
      <c r="BG66" s="145"/>
      <c r="BH66" s="145"/>
    </row>
    <row r="67" spans="1:60" outlineLevel="1" x14ac:dyDescent="0.25">
      <c r="A67" s="148"/>
      <c r="B67" s="149"/>
      <c r="C67" s="240" t="s">
        <v>995</v>
      </c>
      <c r="D67" s="241"/>
      <c r="E67" s="241"/>
      <c r="F67" s="241"/>
      <c r="G67" s="241"/>
      <c r="H67" s="151"/>
      <c r="I67" s="151"/>
      <c r="J67" s="151"/>
      <c r="K67" s="151"/>
      <c r="L67" s="151"/>
      <c r="M67" s="151"/>
      <c r="N67" s="150"/>
      <c r="O67" s="150"/>
      <c r="P67" s="150"/>
      <c r="Q67" s="150"/>
      <c r="R67" s="151"/>
      <c r="S67" s="151"/>
      <c r="T67" s="151"/>
      <c r="U67" s="151"/>
      <c r="V67" s="151"/>
      <c r="W67" s="151"/>
      <c r="X67" s="151"/>
      <c r="Y67" s="151"/>
      <c r="Z67" s="145"/>
      <c r="AA67" s="145"/>
      <c r="AB67" s="145"/>
      <c r="AC67" s="145"/>
      <c r="AD67" s="145"/>
      <c r="AE67" s="145"/>
      <c r="AF67" s="145"/>
      <c r="AG67" s="145" t="s">
        <v>293</v>
      </c>
      <c r="AH67" s="145"/>
      <c r="AI67" s="145"/>
      <c r="AJ67" s="145"/>
      <c r="AK67" s="145"/>
      <c r="AL67" s="145"/>
      <c r="AM67" s="145"/>
      <c r="AN67" s="145"/>
      <c r="AO67" s="145"/>
      <c r="AP67" s="145"/>
      <c r="AQ67" s="145"/>
      <c r="AR67" s="145"/>
      <c r="AS67" s="145"/>
      <c r="AT67" s="145"/>
      <c r="AU67" s="145"/>
      <c r="AV67" s="145"/>
      <c r="AW67" s="145"/>
      <c r="AX67" s="145"/>
      <c r="AY67" s="145"/>
      <c r="AZ67" s="145"/>
      <c r="BA67" s="145"/>
      <c r="BB67" s="145"/>
      <c r="BC67" s="145"/>
      <c r="BD67" s="145"/>
      <c r="BE67" s="145"/>
      <c r="BF67" s="145"/>
      <c r="BG67" s="145"/>
      <c r="BH67" s="145"/>
    </row>
    <row r="68" spans="1:60" ht="20.399999999999999" x14ac:dyDescent="0.25">
      <c r="A68" s="167">
        <v>16</v>
      </c>
      <c r="B68" s="168" t="s">
        <v>1012</v>
      </c>
      <c r="C68" s="175" t="s">
        <v>1013</v>
      </c>
      <c r="D68" s="169" t="s">
        <v>301</v>
      </c>
      <c r="E68" s="170">
        <v>-2</v>
      </c>
      <c r="F68" s="171">
        <v>15000</v>
      </c>
      <c r="G68" s="171">
        <v>-30000</v>
      </c>
      <c r="H68" s="171">
        <v>0</v>
      </c>
      <c r="I68" s="171">
        <v>0</v>
      </c>
      <c r="J68" s="171">
        <v>15000</v>
      </c>
      <c r="K68" s="171">
        <v>-30000</v>
      </c>
      <c r="L68" s="171">
        <v>21</v>
      </c>
      <c r="M68" s="171">
        <v>-36300</v>
      </c>
      <c r="N68" s="170">
        <v>0</v>
      </c>
      <c r="O68" s="170">
        <v>0</v>
      </c>
      <c r="P68" s="170">
        <v>0</v>
      </c>
      <c r="Q68" s="170">
        <v>0</v>
      </c>
      <c r="R68" s="171"/>
      <c r="S68" s="171" t="s">
        <v>287</v>
      </c>
      <c r="T68" s="172" t="s">
        <v>288</v>
      </c>
      <c r="U68" s="151">
        <v>0</v>
      </c>
      <c r="V68" s="151">
        <v>0</v>
      </c>
      <c r="W68" s="151"/>
      <c r="X68" s="151" t="s">
        <v>289</v>
      </c>
      <c r="Y68" s="151" t="s">
        <v>290</v>
      </c>
      <c r="Z68" s="145"/>
      <c r="AA68" s="145"/>
      <c r="AB68" s="145"/>
      <c r="AC68" s="145"/>
      <c r="AD68" s="145"/>
      <c r="AE68" s="145"/>
      <c r="AF68" s="145"/>
      <c r="AG68" s="145" t="s">
        <v>353</v>
      </c>
      <c r="AH68" s="145"/>
      <c r="AI68" s="145"/>
      <c r="AJ68" s="145"/>
      <c r="AK68" s="145"/>
      <c r="AL68" s="145"/>
      <c r="AM68" s="145"/>
      <c r="AN68" s="145"/>
      <c r="AO68" s="145"/>
      <c r="AP68" s="145"/>
      <c r="AQ68" s="145"/>
      <c r="AR68" s="145"/>
      <c r="AS68" s="145"/>
      <c r="AT68" s="145"/>
      <c r="AU68" s="145"/>
      <c r="AV68" s="145"/>
      <c r="AW68" s="145"/>
      <c r="AX68" s="145"/>
      <c r="AY68" s="145"/>
      <c r="AZ68" s="145"/>
      <c r="BA68" s="145"/>
      <c r="BB68" s="145"/>
      <c r="BC68" s="145"/>
      <c r="BD68" s="145"/>
      <c r="BE68" s="145"/>
      <c r="BF68" s="145"/>
      <c r="BG68" s="145"/>
      <c r="BH68" s="145"/>
    </row>
    <row r="69" spans="1:60" outlineLevel="1" x14ac:dyDescent="0.25">
      <c r="A69" s="148"/>
      <c r="B69" s="149"/>
      <c r="C69" s="240" t="s">
        <v>995</v>
      </c>
      <c r="D69" s="241"/>
      <c r="E69" s="241"/>
      <c r="F69" s="241"/>
      <c r="G69" s="241"/>
      <c r="H69" s="151"/>
      <c r="I69" s="151"/>
      <c r="J69" s="151"/>
      <c r="K69" s="151"/>
      <c r="L69" s="151"/>
      <c r="M69" s="151"/>
      <c r="N69" s="150"/>
      <c r="O69" s="150"/>
      <c r="P69" s="150"/>
      <c r="Q69" s="150"/>
      <c r="R69" s="151"/>
      <c r="S69" s="151"/>
      <c r="T69" s="151"/>
      <c r="U69" s="151"/>
      <c r="V69" s="151"/>
      <c r="W69" s="151"/>
      <c r="X69" s="151"/>
      <c r="Y69" s="151"/>
      <c r="Z69" s="145"/>
      <c r="AA69" s="145"/>
      <c r="AB69" s="145"/>
      <c r="AC69" s="145"/>
      <c r="AD69" s="145"/>
      <c r="AE69" s="145"/>
      <c r="AF69" s="145"/>
      <c r="AG69" s="145" t="s">
        <v>293</v>
      </c>
      <c r="AH69" s="145"/>
      <c r="AI69" s="145"/>
      <c r="AJ69" s="145"/>
      <c r="AK69" s="145"/>
      <c r="AL69" s="145"/>
      <c r="AM69" s="145"/>
      <c r="AN69" s="145"/>
      <c r="AO69" s="145"/>
      <c r="AP69" s="145"/>
      <c r="AQ69" s="145"/>
      <c r="AR69" s="145"/>
      <c r="AS69" s="145"/>
      <c r="AT69" s="145"/>
      <c r="AU69" s="145"/>
      <c r="AV69" s="145"/>
      <c r="AW69" s="145"/>
      <c r="AX69" s="145"/>
      <c r="AY69" s="145"/>
      <c r="AZ69" s="145"/>
      <c r="BA69" s="145"/>
      <c r="BB69" s="145"/>
      <c r="BC69" s="145"/>
      <c r="BD69" s="145"/>
      <c r="BE69" s="145"/>
      <c r="BF69" s="145"/>
      <c r="BG69" s="145"/>
      <c r="BH69" s="145"/>
    </row>
    <row r="70" spans="1:60" ht="20.399999999999999" x14ac:dyDescent="0.25">
      <c r="A70" s="167">
        <v>17</v>
      </c>
      <c r="B70" s="168" t="s">
        <v>996</v>
      </c>
      <c r="C70" s="175" t="s">
        <v>1014</v>
      </c>
      <c r="D70" s="169" t="s">
        <v>301</v>
      </c>
      <c r="E70" s="170">
        <v>-4</v>
      </c>
      <c r="F70" s="171">
        <v>10000</v>
      </c>
      <c r="G70" s="171">
        <v>-40000</v>
      </c>
      <c r="H70" s="171">
        <v>0</v>
      </c>
      <c r="I70" s="171">
        <v>0</v>
      </c>
      <c r="J70" s="171">
        <v>10000</v>
      </c>
      <c r="K70" s="171">
        <v>-40000</v>
      </c>
      <c r="L70" s="171">
        <v>21</v>
      </c>
      <c r="M70" s="171">
        <v>-48400</v>
      </c>
      <c r="N70" s="170">
        <v>0</v>
      </c>
      <c r="O70" s="170">
        <v>0</v>
      </c>
      <c r="P70" s="170">
        <v>0</v>
      </c>
      <c r="Q70" s="170">
        <v>0</v>
      </c>
      <c r="R70" s="171"/>
      <c r="S70" s="171" t="s">
        <v>287</v>
      </c>
      <c r="T70" s="172" t="s">
        <v>288</v>
      </c>
      <c r="U70" s="151">
        <v>0</v>
      </c>
      <c r="V70" s="151">
        <v>0</v>
      </c>
      <c r="W70" s="151"/>
      <c r="X70" s="151" t="s">
        <v>1015</v>
      </c>
      <c r="Y70" s="151" t="s">
        <v>290</v>
      </c>
      <c r="Z70" s="145"/>
      <c r="AA70" s="145"/>
      <c r="AB70" s="145"/>
      <c r="AC70" s="145"/>
      <c r="AD70" s="145"/>
      <c r="AE70" s="145"/>
      <c r="AF70" s="145"/>
      <c r="AG70" s="145" t="s">
        <v>1016</v>
      </c>
      <c r="AH70" s="145"/>
      <c r="AI70" s="145"/>
      <c r="AJ70" s="145"/>
      <c r="AK70" s="145"/>
      <c r="AL70" s="145"/>
      <c r="AM70" s="145"/>
      <c r="AN70" s="145"/>
      <c r="AO70" s="145"/>
      <c r="AP70" s="145"/>
      <c r="AQ70" s="145"/>
      <c r="AR70" s="145"/>
      <c r="AS70" s="145"/>
      <c r="AT70" s="145"/>
      <c r="AU70" s="145"/>
      <c r="AV70" s="145"/>
      <c r="AW70" s="145"/>
      <c r="AX70" s="145"/>
      <c r="AY70" s="145"/>
      <c r="AZ70" s="145"/>
      <c r="BA70" s="145"/>
      <c r="BB70" s="145"/>
      <c r="BC70" s="145"/>
      <c r="BD70" s="145"/>
      <c r="BE70" s="145"/>
      <c r="BF70" s="145"/>
      <c r="BG70" s="145"/>
      <c r="BH70" s="145"/>
    </row>
    <row r="71" spans="1:60" outlineLevel="1" x14ac:dyDescent="0.25">
      <c r="A71" s="148"/>
      <c r="B71" s="149"/>
      <c r="C71" s="240" t="s">
        <v>1017</v>
      </c>
      <c r="D71" s="241"/>
      <c r="E71" s="241"/>
      <c r="F71" s="241"/>
      <c r="G71" s="241"/>
      <c r="H71" s="151"/>
      <c r="I71" s="151"/>
      <c r="J71" s="151"/>
      <c r="K71" s="151"/>
      <c r="L71" s="151"/>
      <c r="M71" s="151"/>
      <c r="N71" s="150"/>
      <c r="O71" s="150"/>
      <c r="P71" s="150"/>
      <c r="Q71" s="150"/>
      <c r="R71" s="151"/>
      <c r="S71" s="151"/>
      <c r="T71" s="151"/>
      <c r="U71" s="151"/>
      <c r="V71" s="151"/>
      <c r="W71" s="151"/>
      <c r="X71" s="151"/>
      <c r="Y71" s="151"/>
      <c r="Z71" s="145"/>
      <c r="AA71" s="145"/>
      <c r="AB71" s="145"/>
      <c r="AC71" s="145"/>
      <c r="AD71" s="145"/>
      <c r="AE71" s="145"/>
      <c r="AF71" s="145"/>
      <c r="AG71" s="145" t="s">
        <v>293</v>
      </c>
      <c r="AH71" s="145"/>
      <c r="AI71" s="145"/>
      <c r="AJ71" s="145"/>
      <c r="AK71" s="145"/>
      <c r="AL71" s="145"/>
      <c r="AM71" s="145"/>
      <c r="AN71" s="145"/>
      <c r="AO71" s="145"/>
      <c r="AP71" s="145"/>
      <c r="AQ71" s="145"/>
      <c r="AR71" s="145"/>
      <c r="AS71" s="145"/>
      <c r="AT71" s="145"/>
      <c r="AU71" s="145"/>
      <c r="AV71" s="145"/>
      <c r="AW71" s="145"/>
      <c r="AX71" s="145"/>
      <c r="AY71" s="145"/>
      <c r="AZ71" s="145"/>
      <c r="BA71" s="145"/>
      <c r="BB71" s="145"/>
      <c r="BC71" s="145"/>
      <c r="BD71" s="145"/>
      <c r="BE71" s="145"/>
      <c r="BF71" s="145"/>
      <c r="BG71" s="145"/>
      <c r="BH71" s="145"/>
    </row>
    <row r="72" spans="1:60" ht="20.399999999999999" x14ac:dyDescent="0.25">
      <c r="A72" s="167">
        <v>18</v>
      </c>
      <c r="B72" s="168" t="s">
        <v>998</v>
      </c>
      <c r="C72" s="175" t="s">
        <v>1018</v>
      </c>
      <c r="D72" s="169" t="s">
        <v>301</v>
      </c>
      <c r="E72" s="170">
        <v>-1</v>
      </c>
      <c r="F72" s="171">
        <v>10000</v>
      </c>
      <c r="G72" s="171">
        <v>-10000</v>
      </c>
      <c r="H72" s="171">
        <v>0</v>
      </c>
      <c r="I72" s="171">
        <v>0</v>
      </c>
      <c r="J72" s="171">
        <v>10000</v>
      </c>
      <c r="K72" s="171">
        <v>-10000</v>
      </c>
      <c r="L72" s="171">
        <v>21</v>
      </c>
      <c r="M72" s="171">
        <v>-12100</v>
      </c>
      <c r="N72" s="170">
        <v>0</v>
      </c>
      <c r="O72" s="170">
        <v>0</v>
      </c>
      <c r="P72" s="170">
        <v>0</v>
      </c>
      <c r="Q72" s="170">
        <v>0</v>
      </c>
      <c r="R72" s="171"/>
      <c r="S72" s="171" t="s">
        <v>287</v>
      </c>
      <c r="T72" s="172" t="s">
        <v>288</v>
      </c>
      <c r="U72" s="151">
        <v>0</v>
      </c>
      <c r="V72" s="151">
        <v>0</v>
      </c>
      <c r="W72" s="151"/>
      <c r="X72" s="151" t="s">
        <v>1015</v>
      </c>
      <c r="Y72" s="151" t="s">
        <v>290</v>
      </c>
      <c r="Z72" s="145"/>
      <c r="AA72" s="145"/>
      <c r="AB72" s="145"/>
      <c r="AC72" s="145"/>
      <c r="AD72" s="145"/>
      <c r="AE72" s="145"/>
      <c r="AF72" s="145"/>
      <c r="AG72" s="145" t="s">
        <v>1016</v>
      </c>
      <c r="AH72" s="145"/>
      <c r="AI72" s="145"/>
      <c r="AJ72" s="145"/>
      <c r="AK72" s="145"/>
      <c r="AL72" s="145"/>
      <c r="AM72" s="145"/>
      <c r="AN72" s="145"/>
      <c r="AO72" s="145"/>
      <c r="AP72" s="145"/>
      <c r="AQ72" s="145"/>
      <c r="AR72" s="145"/>
      <c r="AS72" s="145"/>
      <c r="AT72" s="145"/>
      <c r="AU72" s="145"/>
      <c r="AV72" s="145"/>
      <c r="AW72" s="145"/>
      <c r="AX72" s="145"/>
      <c r="AY72" s="145"/>
      <c r="AZ72" s="145"/>
      <c r="BA72" s="145"/>
      <c r="BB72" s="145"/>
      <c r="BC72" s="145"/>
      <c r="BD72" s="145"/>
      <c r="BE72" s="145"/>
      <c r="BF72" s="145"/>
      <c r="BG72" s="145"/>
      <c r="BH72" s="145"/>
    </row>
    <row r="73" spans="1:60" outlineLevel="1" x14ac:dyDescent="0.25">
      <c r="A73" s="148"/>
      <c r="B73" s="149"/>
      <c r="C73" s="240" t="s">
        <v>1017</v>
      </c>
      <c r="D73" s="241"/>
      <c r="E73" s="241"/>
      <c r="F73" s="241"/>
      <c r="G73" s="241"/>
      <c r="H73" s="151"/>
      <c r="I73" s="151"/>
      <c r="J73" s="151"/>
      <c r="K73" s="151"/>
      <c r="L73" s="151"/>
      <c r="M73" s="151"/>
      <c r="N73" s="150"/>
      <c r="O73" s="150"/>
      <c r="P73" s="150"/>
      <c r="Q73" s="150"/>
      <c r="R73" s="151"/>
      <c r="S73" s="151"/>
      <c r="T73" s="151"/>
      <c r="U73" s="151"/>
      <c r="V73" s="151"/>
      <c r="W73" s="151"/>
      <c r="X73" s="151"/>
      <c r="Y73" s="151"/>
      <c r="Z73" s="145"/>
      <c r="AA73" s="145"/>
      <c r="AB73" s="145"/>
      <c r="AC73" s="145"/>
      <c r="AD73" s="145"/>
      <c r="AE73" s="145"/>
      <c r="AF73" s="145"/>
      <c r="AG73" s="145" t="s">
        <v>293</v>
      </c>
      <c r="AH73" s="145"/>
      <c r="AI73" s="145"/>
      <c r="AJ73" s="145"/>
      <c r="AK73" s="145"/>
      <c r="AL73" s="145"/>
      <c r="AM73" s="145"/>
      <c r="AN73" s="145"/>
      <c r="AO73" s="145"/>
      <c r="AP73" s="145"/>
      <c r="AQ73" s="145"/>
      <c r="AR73" s="145"/>
      <c r="AS73" s="145"/>
      <c r="AT73" s="145"/>
      <c r="AU73" s="145"/>
      <c r="AV73" s="145"/>
      <c r="AW73" s="145"/>
      <c r="AX73" s="145"/>
      <c r="AY73" s="145"/>
      <c r="AZ73" s="145"/>
      <c r="BA73" s="145"/>
      <c r="BB73" s="145"/>
      <c r="BC73" s="145"/>
      <c r="BD73" s="145"/>
      <c r="BE73" s="145"/>
      <c r="BF73" s="145"/>
      <c r="BG73" s="145"/>
      <c r="BH73" s="145"/>
    </row>
    <row r="74" spans="1:60" x14ac:dyDescent="0.25">
      <c r="A74" s="155" t="s">
        <v>282</v>
      </c>
      <c r="B74" s="156" t="s">
        <v>242</v>
      </c>
      <c r="C74" s="174" t="s">
        <v>243</v>
      </c>
      <c r="D74" s="157"/>
      <c r="E74" s="158"/>
      <c r="F74" s="159"/>
      <c r="G74" s="159">
        <v>76575</v>
      </c>
      <c r="H74" s="159"/>
      <c r="I74" s="159">
        <v>0</v>
      </c>
      <c r="J74" s="159"/>
      <c r="K74" s="159">
        <v>76575</v>
      </c>
      <c r="L74" s="159"/>
      <c r="M74" s="159"/>
      <c r="N74" s="158"/>
      <c r="O74" s="158"/>
      <c r="P74" s="158"/>
      <c r="Q74" s="158"/>
      <c r="R74" s="159"/>
      <c r="S74" s="159"/>
      <c r="T74" s="160"/>
      <c r="U74" s="154"/>
      <c r="V74" s="154"/>
      <c r="W74" s="154"/>
      <c r="X74" s="154"/>
      <c r="Y74" s="154"/>
      <c r="AG74" t="s">
        <v>283</v>
      </c>
    </row>
    <row r="75" spans="1:60" ht="20.399999999999999" x14ac:dyDescent="0.25">
      <c r="A75" s="167">
        <v>19</v>
      </c>
      <c r="B75" s="168" t="s">
        <v>1019</v>
      </c>
      <c r="C75" s="175" t="s">
        <v>1020</v>
      </c>
      <c r="D75" s="169" t="s">
        <v>301</v>
      </c>
      <c r="E75" s="170">
        <v>2</v>
      </c>
      <c r="F75" s="171">
        <v>75000</v>
      </c>
      <c r="G75" s="171">
        <v>150000</v>
      </c>
      <c r="H75" s="171">
        <v>0</v>
      </c>
      <c r="I75" s="171">
        <v>0</v>
      </c>
      <c r="J75" s="171">
        <v>75000</v>
      </c>
      <c r="K75" s="171">
        <v>150000</v>
      </c>
      <c r="L75" s="171">
        <v>21</v>
      </c>
      <c r="M75" s="171">
        <v>181500</v>
      </c>
      <c r="N75" s="170">
        <v>0</v>
      </c>
      <c r="O75" s="170">
        <v>0</v>
      </c>
      <c r="P75" s="170">
        <v>0</v>
      </c>
      <c r="Q75" s="170">
        <v>0</v>
      </c>
      <c r="R75" s="171"/>
      <c r="S75" s="171" t="s">
        <v>287</v>
      </c>
      <c r="T75" s="172" t="s">
        <v>288</v>
      </c>
      <c r="U75" s="151">
        <v>0</v>
      </c>
      <c r="V75" s="151">
        <v>0</v>
      </c>
      <c r="W75" s="151"/>
      <c r="X75" s="151" t="s">
        <v>289</v>
      </c>
      <c r="Y75" s="151" t="s">
        <v>290</v>
      </c>
      <c r="Z75" s="145"/>
      <c r="AA75" s="145"/>
      <c r="AB75" s="145"/>
      <c r="AC75" s="145"/>
      <c r="AD75" s="145"/>
      <c r="AE75" s="145"/>
      <c r="AF75" s="145"/>
      <c r="AG75" s="145" t="s">
        <v>353</v>
      </c>
      <c r="AH75" s="145"/>
      <c r="AI75" s="145"/>
      <c r="AJ75" s="145"/>
      <c r="AK75" s="145"/>
      <c r="AL75" s="145"/>
      <c r="AM75" s="145"/>
      <c r="AN75" s="145"/>
      <c r="AO75" s="145"/>
      <c r="AP75" s="145"/>
      <c r="AQ75" s="145"/>
      <c r="AR75" s="145"/>
      <c r="AS75" s="145"/>
      <c r="AT75" s="145"/>
      <c r="AU75" s="145"/>
      <c r="AV75" s="145"/>
      <c r="AW75" s="145"/>
      <c r="AX75" s="145"/>
      <c r="AY75" s="145"/>
      <c r="AZ75" s="145"/>
      <c r="BA75" s="145"/>
      <c r="BB75" s="145"/>
      <c r="BC75" s="145"/>
      <c r="BD75" s="145"/>
      <c r="BE75" s="145"/>
      <c r="BF75" s="145"/>
      <c r="BG75" s="145"/>
      <c r="BH75" s="145"/>
    </row>
    <row r="76" spans="1:60" outlineLevel="1" x14ac:dyDescent="0.25">
      <c r="A76" s="148"/>
      <c r="B76" s="149"/>
      <c r="C76" s="240" t="s">
        <v>1017</v>
      </c>
      <c r="D76" s="241"/>
      <c r="E76" s="241"/>
      <c r="F76" s="241"/>
      <c r="G76" s="241"/>
      <c r="H76" s="151"/>
      <c r="I76" s="151"/>
      <c r="J76" s="151"/>
      <c r="K76" s="151"/>
      <c r="L76" s="151"/>
      <c r="M76" s="151"/>
      <c r="N76" s="150"/>
      <c r="O76" s="150"/>
      <c r="P76" s="150"/>
      <c r="Q76" s="150"/>
      <c r="R76" s="151"/>
      <c r="S76" s="151"/>
      <c r="T76" s="151"/>
      <c r="U76" s="151"/>
      <c r="V76" s="151"/>
      <c r="W76" s="151"/>
      <c r="X76" s="151"/>
      <c r="Y76" s="151"/>
      <c r="Z76" s="145"/>
      <c r="AA76" s="145"/>
      <c r="AB76" s="145"/>
      <c r="AC76" s="145"/>
      <c r="AD76" s="145"/>
      <c r="AE76" s="145"/>
      <c r="AF76" s="145"/>
      <c r="AG76" s="145" t="s">
        <v>293</v>
      </c>
      <c r="AH76" s="145"/>
      <c r="AI76" s="145"/>
      <c r="AJ76" s="145"/>
      <c r="AK76" s="145"/>
      <c r="AL76" s="145"/>
      <c r="AM76" s="145"/>
      <c r="AN76" s="145"/>
      <c r="AO76" s="145"/>
      <c r="AP76" s="145"/>
      <c r="AQ76" s="145"/>
      <c r="AR76" s="145"/>
      <c r="AS76" s="145"/>
      <c r="AT76" s="145"/>
      <c r="AU76" s="145"/>
      <c r="AV76" s="145"/>
      <c r="AW76" s="145"/>
      <c r="AX76" s="145"/>
      <c r="AY76" s="145"/>
      <c r="AZ76" s="145"/>
      <c r="BA76" s="145"/>
      <c r="BB76" s="145"/>
      <c r="BC76" s="145"/>
      <c r="BD76" s="145"/>
      <c r="BE76" s="145"/>
      <c r="BF76" s="145"/>
      <c r="BG76" s="145"/>
      <c r="BH76" s="145"/>
    </row>
    <row r="77" spans="1:60" outlineLevel="1" x14ac:dyDescent="0.25">
      <c r="A77" s="148"/>
      <c r="B77" s="149"/>
      <c r="C77" s="176" t="s">
        <v>1000</v>
      </c>
      <c r="D77" s="152"/>
      <c r="E77" s="153"/>
      <c r="F77" s="151"/>
      <c r="G77" s="151"/>
      <c r="H77" s="151"/>
      <c r="I77" s="151"/>
      <c r="J77" s="151"/>
      <c r="K77" s="151"/>
      <c r="L77" s="151"/>
      <c r="M77" s="151"/>
      <c r="N77" s="150"/>
      <c r="O77" s="150"/>
      <c r="P77" s="150"/>
      <c r="Q77" s="150"/>
      <c r="R77" s="151"/>
      <c r="S77" s="151"/>
      <c r="T77" s="151"/>
      <c r="U77" s="151"/>
      <c r="V77" s="151"/>
      <c r="W77" s="151"/>
      <c r="X77" s="151"/>
      <c r="Y77" s="151"/>
      <c r="Z77" s="145"/>
      <c r="AA77" s="145"/>
      <c r="AB77" s="145"/>
      <c r="AC77" s="145"/>
      <c r="AD77" s="145"/>
      <c r="AE77" s="145"/>
      <c r="AF77" s="145"/>
      <c r="AG77" s="145" t="s">
        <v>295</v>
      </c>
      <c r="AH77" s="145">
        <v>0</v>
      </c>
      <c r="AI77" s="145"/>
      <c r="AJ77" s="145"/>
      <c r="AK77" s="145"/>
      <c r="AL77" s="145"/>
      <c r="AM77" s="145"/>
      <c r="AN77" s="145"/>
      <c r="AO77" s="145"/>
      <c r="AP77" s="145"/>
      <c r="AQ77" s="145"/>
      <c r="AR77" s="145"/>
      <c r="AS77" s="145"/>
      <c r="AT77" s="145"/>
      <c r="AU77" s="145"/>
      <c r="AV77" s="145"/>
      <c r="AW77" s="145"/>
      <c r="AX77" s="145"/>
      <c r="AY77" s="145"/>
      <c r="AZ77" s="145"/>
      <c r="BA77" s="145"/>
      <c r="BB77" s="145"/>
      <c r="BC77" s="145"/>
      <c r="BD77" s="145"/>
      <c r="BE77" s="145"/>
      <c r="BF77" s="145"/>
      <c r="BG77" s="145"/>
      <c r="BH77" s="145"/>
    </row>
    <row r="78" spans="1:60" outlineLevel="2" x14ac:dyDescent="0.25">
      <c r="A78" s="148"/>
      <c r="B78" s="149"/>
      <c r="C78" s="176" t="s">
        <v>1021</v>
      </c>
      <c r="D78" s="152"/>
      <c r="E78" s="153"/>
      <c r="F78" s="151"/>
      <c r="G78" s="151"/>
      <c r="H78" s="151"/>
      <c r="I78" s="151"/>
      <c r="J78" s="151"/>
      <c r="K78" s="151"/>
      <c r="L78" s="151"/>
      <c r="M78" s="151"/>
      <c r="N78" s="150"/>
      <c r="O78" s="150"/>
      <c r="P78" s="150"/>
      <c r="Q78" s="150"/>
      <c r="R78" s="151"/>
      <c r="S78" s="151"/>
      <c r="T78" s="151"/>
      <c r="U78" s="151"/>
      <c r="V78" s="151"/>
      <c r="W78" s="151"/>
      <c r="X78" s="151"/>
      <c r="Y78" s="151"/>
      <c r="Z78" s="145"/>
      <c r="AA78" s="145"/>
      <c r="AB78" s="145"/>
      <c r="AC78" s="145"/>
      <c r="AD78" s="145"/>
      <c r="AE78" s="145"/>
      <c r="AF78" s="145"/>
      <c r="AG78" s="145" t="s">
        <v>295</v>
      </c>
      <c r="AH78" s="145">
        <v>0</v>
      </c>
      <c r="AI78" s="145"/>
      <c r="AJ78" s="145"/>
      <c r="AK78" s="145"/>
      <c r="AL78" s="145"/>
      <c r="AM78" s="145"/>
      <c r="AN78" s="145"/>
      <c r="AO78" s="145"/>
      <c r="AP78" s="145"/>
      <c r="AQ78" s="145"/>
      <c r="AR78" s="145"/>
      <c r="AS78" s="145"/>
      <c r="AT78" s="145"/>
      <c r="AU78" s="145"/>
      <c r="AV78" s="145"/>
      <c r="AW78" s="145"/>
      <c r="AX78" s="145"/>
      <c r="AY78" s="145"/>
      <c r="AZ78" s="145"/>
      <c r="BA78" s="145"/>
      <c r="BB78" s="145"/>
      <c r="BC78" s="145"/>
      <c r="BD78" s="145"/>
      <c r="BE78" s="145"/>
      <c r="BF78" s="145"/>
      <c r="BG78" s="145"/>
      <c r="BH78" s="145"/>
    </row>
    <row r="79" spans="1:60" outlineLevel="2" x14ac:dyDescent="0.25">
      <c r="A79" s="148"/>
      <c r="B79" s="149"/>
      <c r="C79" s="176" t="s">
        <v>195</v>
      </c>
      <c r="D79" s="152"/>
      <c r="E79" s="153">
        <v>2</v>
      </c>
      <c r="F79" s="151"/>
      <c r="G79" s="151"/>
      <c r="H79" s="151"/>
      <c r="I79" s="151"/>
      <c r="J79" s="151"/>
      <c r="K79" s="151"/>
      <c r="L79" s="151"/>
      <c r="M79" s="151"/>
      <c r="N79" s="150"/>
      <c r="O79" s="150"/>
      <c r="P79" s="150"/>
      <c r="Q79" s="150"/>
      <c r="R79" s="151"/>
      <c r="S79" s="151"/>
      <c r="T79" s="151"/>
      <c r="U79" s="151"/>
      <c r="V79" s="151"/>
      <c r="W79" s="151"/>
      <c r="X79" s="151"/>
      <c r="Y79" s="151"/>
      <c r="Z79" s="145"/>
      <c r="AA79" s="145"/>
      <c r="AB79" s="145"/>
      <c r="AC79" s="145"/>
      <c r="AD79" s="145"/>
      <c r="AE79" s="145"/>
      <c r="AF79" s="145"/>
      <c r="AG79" s="145" t="s">
        <v>295</v>
      </c>
      <c r="AH79" s="145">
        <v>0</v>
      </c>
      <c r="AI79" s="145"/>
      <c r="AJ79" s="145"/>
      <c r="AK79" s="145"/>
      <c r="AL79" s="145"/>
      <c r="AM79" s="145"/>
      <c r="AN79" s="145"/>
      <c r="AO79" s="145"/>
      <c r="AP79" s="145"/>
      <c r="AQ79" s="145"/>
      <c r="AR79" s="145"/>
      <c r="AS79" s="145"/>
      <c r="AT79" s="145"/>
      <c r="AU79" s="145"/>
      <c r="AV79" s="145"/>
      <c r="AW79" s="145"/>
      <c r="AX79" s="145"/>
      <c r="AY79" s="145"/>
      <c r="AZ79" s="145"/>
      <c r="BA79" s="145"/>
      <c r="BB79" s="145"/>
      <c r="BC79" s="145"/>
      <c r="BD79" s="145"/>
      <c r="BE79" s="145"/>
      <c r="BF79" s="145"/>
      <c r="BG79" s="145"/>
      <c r="BH79" s="145"/>
    </row>
    <row r="80" spans="1:60" ht="30.6" x14ac:dyDescent="0.25">
      <c r="A80" s="167">
        <v>20</v>
      </c>
      <c r="B80" s="168" t="s">
        <v>1022</v>
      </c>
      <c r="C80" s="175" t="s">
        <v>1023</v>
      </c>
      <c r="D80" s="169" t="s">
        <v>301</v>
      </c>
      <c r="E80" s="170">
        <v>-1</v>
      </c>
      <c r="F80" s="171">
        <v>75000</v>
      </c>
      <c r="G80" s="171">
        <v>-75000</v>
      </c>
      <c r="H80" s="171">
        <v>0</v>
      </c>
      <c r="I80" s="171">
        <v>0</v>
      </c>
      <c r="J80" s="171">
        <v>75000</v>
      </c>
      <c r="K80" s="171">
        <v>-75000</v>
      </c>
      <c r="L80" s="171">
        <v>21</v>
      </c>
      <c r="M80" s="171">
        <v>-90750</v>
      </c>
      <c r="N80" s="170">
        <v>0</v>
      </c>
      <c r="O80" s="170">
        <v>0</v>
      </c>
      <c r="P80" s="170">
        <v>0</v>
      </c>
      <c r="Q80" s="170">
        <v>0</v>
      </c>
      <c r="R80" s="171"/>
      <c r="S80" s="171" t="s">
        <v>287</v>
      </c>
      <c r="T80" s="172" t="s">
        <v>288</v>
      </c>
      <c r="U80" s="151">
        <v>0</v>
      </c>
      <c r="V80" s="151">
        <v>0</v>
      </c>
      <c r="W80" s="151"/>
      <c r="X80" s="151" t="s">
        <v>289</v>
      </c>
      <c r="Y80" s="151" t="s">
        <v>290</v>
      </c>
      <c r="Z80" s="145"/>
      <c r="AA80" s="145"/>
      <c r="AB80" s="145"/>
      <c r="AC80" s="145"/>
      <c r="AD80" s="145"/>
      <c r="AE80" s="145"/>
      <c r="AF80" s="145"/>
      <c r="AG80" s="145" t="s">
        <v>353</v>
      </c>
      <c r="AH80" s="145"/>
      <c r="AI80" s="145"/>
      <c r="AJ80" s="145"/>
      <c r="AK80" s="145"/>
      <c r="AL80" s="145"/>
      <c r="AM80" s="145"/>
      <c r="AN80" s="145"/>
      <c r="AO80" s="145"/>
      <c r="AP80" s="145"/>
      <c r="AQ80" s="145"/>
      <c r="AR80" s="145"/>
      <c r="AS80" s="145"/>
      <c r="AT80" s="145"/>
      <c r="AU80" s="145"/>
      <c r="AV80" s="145"/>
      <c r="AW80" s="145"/>
      <c r="AX80" s="145"/>
      <c r="AY80" s="145"/>
      <c r="AZ80" s="145"/>
      <c r="BA80" s="145"/>
      <c r="BB80" s="145"/>
      <c r="BC80" s="145"/>
      <c r="BD80" s="145"/>
      <c r="BE80" s="145"/>
      <c r="BF80" s="145"/>
      <c r="BG80" s="145"/>
      <c r="BH80" s="145"/>
    </row>
    <row r="81" spans="1:60" outlineLevel="1" x14ac:dyDescent="0.25">
      <c r="A81" s="148"/>
      <c r="B81" s="149"/>
      <c r="C81" s="240" t="s">
        <v>1017</v>
      </c>
      <c r="D81" s="241"/>
      <c r="E81" s="241"/>
      <c r="F81" s="241"/>
      <c r="G81" s="241"/>
      <c r="H81" s="151"/>
      <c r="I81" s="151"/>
      <c r="J81" s="151"/>
      <c r="K81" s="151"/>
      <c r="L81" s="151"/>
      <c r="M81" s="151"/>
      <c r="N81" s="150"/>
      <c r="O81" s="150"/>
      <c r="P81" s="150"/>
      <c r="Q81" s="150"/>
      <c r="R81" s="151"/>
      <c r="S81" s="151"/>
      <c r="T81" s="151"/>
      <c r="U81" s="151"/>
      <c r="V81" s="151"/>
      <c r="W81" s="151"/>
      <c r="X81" s="151"/>
      <c r="Y81" s="151"/>
      <c r="Z81" s="145"/>
      <c r="AA81" s="145"/>
      <c r="AB81" s="145"/>
      <c r="AC81" s="145"/>
      <c r="AD81" s="145"/>
      <c r="AE81" s="145"/>
      <c r="AF81" s="145"/>
      <c r="AG81" s="145" t="s">
        <v>293</v>
      </c>
      <c r="AH81" s="145"/>
      <c r="AI81" s="145"/>
      <c r="AJ81" s="145"/>
      <c r="AK81" s="145"/>
      <c r="AL81" s="145"/>
      <c r="AM81" s="145"/>
      <c r="AN81" s="145"/>
      <c r="AO81" s="145"/>
      <c r="AP81" s="145"/>
      <c r="AQ81" s="145"/>
      <c r="AR81" s="145"/>
      <c r="AS81" s="145"/>
      <c r="AT81" s="145"/>
      <c r="AU81" s="145"/>
      <c r="AV81" s="145"/>
      <c r="AW81" s="145"/>
      <c r="AX81" s="145"/>
      <c r="AY81" s="145"/>
      <c r="AZ81" s="145"/>
      <c r="BA81" s="145"/>
      <c r="BB81" s="145"/>
      <c r="BC81" s="145"/>
      <c r="BD81" s="145"/>
      <c r="BE81" s="145"/>
      <c r="BF81" s="145"/>
      <c r="BG81" s="145"/>
      <c r="BH81" s="145"/>
    </row>
    <row r="82" spans="1:60" x14ac:dyDescent="0.25">
      <c r="A82" s="167">
        <v>21</v>
      </c>
      <c r="B82" s="168" t="s">
        <v>374</v>
      </c>
      <c r="C82" s="175" t="s">
        <v>375</v>
      </c>
      <c r="D82" s="169" t="s">
        <v>0</v>
      </c>
      <c r="E82" s="170">
        <v>750</v>
      </c>
      <c r="F82" s="171">
        <v>2.1</v>
      </c>
      <c r="G82" s="171">
        <v>1575</v>
      </c>
      <c r="H82" s="171">
        <v>0</v>
      </c>
      <c r="I82" s="171">
        <v>0</v>
      </c>
      <c r="J82" s="171">
        <v>2.1</v>
      </c>
      <c r="K82" s="171">
        <v>1575</v>
      </c>
      <c r="L82" s="171">
        <v>21</v>
      </c>
      <c r="M82" s="171">
        <v>1905.75</v>
      </c>
      <c r="N82" s="170">
        <v>0</v>
      </c>
      <c r="O82" s="170">
        <v>0</v>
      </c>
      <c r="P82" s="170">
        <v>0</v>
      </c>
      <c r="Q82" s="170">
        <v>0</v>
      </c>
      <c r="R82" s="171"/>
      <c r="S82" s="171" t="s">
        <v>302</v>
      </c>
      <c r="T82" s="171" t="s">
        <v>302</v>
      </c>
      <c r="U82" s="151">
        <v>0</v>
      </c>
      <c r="V82" s="151">
        <v>0</v>
      </c>
      <c r="W82" s="151"/>
      <c r="X82" s="151" t="s">
        <v>214</v>
      </c>
      <c r="Y82" s="151" t="s">
        <v>290</v>
      </c>
      <c r="Z82" s="145"/>
      <c r="AA82" s="145"/>
      <c r="AB82" s="145"/>
      <c r="AC82" s="145"/>
      <c r="AD82" s="145"/>
      <c r="AE82" s="145"/>
      <c r="AF82" s="145"/>
      <c r="AG82" s="145" t="s">
        <v>347</v>
      </c>
      <c r="AH82" s="145"/>
      <c r="AI82" s="145"/>
      <c r="AJ82" s="145"/>
      <c r="AK82" s="145"/>
      <c r="AL82" s="145"/>
      <c r="AM82" s="145"/>
      <c r="AN82" s="145"/>
      <c r="AO82" s="145"/>
      <c r="AP82" s="145"/>
      <c r="AQ82" s="145"/>
      <c r="AR82" s="145"/>
      <c r="AS82" s="145"/>
      <c r="AT82" s="145"/>
      <c r="AU82" s="145"/>
      <c r="AV82" s="145"/>
      <c r="AW82" s="145"/>
      <c r="AX82" s="145"/>
      <c r="AY82" s="145"/>
      <c r="AZ82" s="145"/>
      <c r="BA82" s="145"/>
      <c r="BB82" s="145"/>
      <c r="BC82" s="145"/>
      <c r="BD82" s="145"/>
      <c r="BE82" s="145"/>
      <c r="BF82" s="145"/>
      <c r="BG82" s="145"/>
      <c r="BH82" s="145"/>
    </row>
    <row r="83" spans="1:60" outlineLevel="1" x14ac:dyDescent="0.25">
      <c r="A83" s="148"/>
      <c r="B83" s="149"/>
      <c r="C83" s="240" t="s">
        <v>425</v>
      </c>
      <c r="D83" s="241"/>
      <c r="E83" s="241"/>
      <c r="F83" s="241"/>
      <c r="G83" s="241"/>
      <c r="H83" s="151"/>
      <c r="I83" s="151"/>
      <c r="J83" s="151"/>
      <c r="K83" s="151"/>
      <c r="L83" s="151"/>
      <c r="M83" s="151"/>
      <c r="N83" s="150"/>
      <c r="O83" s="150"/>
      <c r="P83" s="150"/>
      <c r="Q83" s="150"/>
      <c r="R83" s="151"/>
      <c r="S83" s="151"/>
      <c r="T83" s="151"/>
      <c r="U83" s="151"/>
      <c r="V83" s="151"/>
      <c r="W83" s="151"/>
      <c r="X83" s="151"/>
      <c r="Y83" s="151"/>
      <c r="Z83" s="145"/>
      <c r="AA83" s="145"/>
      <c r="AB83" s="145"/>
      <c r="AC83" s="145"/>
      <c r="AD83" s="145"/>
      <c r="AE83" s="145"/>
      <c r="AF83" s="145"/>
      <c r="AG83" s="145" t="s">
        <v>293</v>
      </c>
      <c r="AH83" s="145"/>
      <c r="AI83" s="145"/>
      <c r="AJ83" s="145"/>
      <c r="AK83" s="145"/>
      <c r="AL83" s="145"/>
      <c r="AM83" s="145"/>
      <c r="AN83" s="145"/>
      <c r="AO83" s="145"/>
      <c r="AP83" s="145"/>
      <c r="AQ83" s="145"/>
      <c r="AR83" s="145"/>
      <c r="AS83" s="145"/>
      <c r="AT83" s="145"/>
      <c r="AU83" s="145"/>
      <c r="AV83" s="145"/>
      <c r="AW83" s="145"/>
      <c r="AX83" s="145"/>
      <c r="AY83" s="145"/>
      <c r="AZ83" s="145"/>
      <c r="BA83" s="145"/>
      <c r="BB83" s="145"/>
      <c r="BC83" s="145"/>
      <c r="BD83" s="145"/>
      <c r="BE83" s="145"/>
      <c r="BF83" s="145"/>
      <c r="BG83" s="145"/>
      <c r="BH83" s="145"/>
    </row>
    <row r="84" spans="1:60" x14ac:dyDescent="0.25">
      <c r="A84" s="155" t="s">
        <v>282</v>
      </c>
      <c r="B84" s="156" t="s">
        <v>246</v>
      </c>
      <c r="C84" s="174" t="s">
        <v>247</v>
      </c>
      <c r="D84" s="157"/>
      <c r="E84" s="158"/>
      <c r="F84" s="159"/>
      <c r="G84" s="159">
        <v>4445.2</v>
      </c>
      <c r="H84" s="159"/>
      <c r="I84" s="159">
        <v>0</v>
      </c>
      <c r="J84" s="159"/>
      <c r="K84" s="159">
        <v>4445.2</v>
      </c>
      <c r="L84" s="159"/>
      <c r="M84" s="159"/>
      <c r="N84" s="158"/>
      <c r="O84" s="158"/>
      <c r="P84" s="158"/>
      <c r="Q84" s="158"/>
      <c r="R84" s="159"/>
      <c r="S84" s="159"/>
      <c r="T84" s="160"/>
      <c r="U84" s="154"/>
      <c r="V84" s="154"/>
      <c r="W84" s="154"/>
      <c r="X84" s="154"/>
      <c r="Y84" s="154"/>
      <c r="AG84" t="s">
        <v>283</v>
      </c>
    </row>
    <row r="85" spans="1:60" ht="20.399999999999999" x14ac:dyDescent="0.25">
      <c r="A85" s="167">
        <v>22</v>
      </c>
      <c r="B85" s="168" t="s">
        <v>385</v>
      </c>
      <c r="C85" s="175" t="s">
        <v>386</v>
      </c>
      <c r="D85" s="169" t="s">
        <v>306</v>
      </c>
      <c r="E85" s="170">
        <v>18.541</v>
      </c>
      <c r="F85" s="171">
        <v>118.23</v>
      </c>
      <c r="G85" s="171">
        <v>2192.1</v>
      </c>
      <c r="H85" s="171">
        <v>0</v>
      </c>
      <c r="I85" s="171">
        <v>0</v>
      </c>
      <c r="J85" s="171">
        <v>118.23</v>
      </c>
      <c r="K85" s="171">
        <v>2192.1024299999999</v>
      </c>
      <c r="L85" s="171">
        <v>21</v>
      </c>
      <c r="M85" s="171">
        <v>2652.4409999999998</v>
      </c>
      <c r="N85" s="170">
        <v>1.2E-4</v>
      </c>
      <c r="O85" s="170">
        <v>2.22492E-3</v>
      </c>
      <c r="P85" s="170">
        <v>0</v>
      </c>
      <c r="Q85" s="170">
        <v>0</v>
      </c>
      <c r="R85" s="171"/>
      <c r="S85" s="171" t="s">
        <v>287</v>
      </c>
      <c r="T85" s="172" t="s">
        <v>288</v>
      </c>
      <c r="U85" s="151">
        <v>0</v>
      </c>
      <c r="V85" s="151">
        <v>0</v>
      </c>
      <c r="W85" s="151"/>
      <c r="X85" s="151" t="s">
        <v>289</v>
      </c>
      <c r="Y85" s="151" t="s">
        <v>290</v>
      </c>
      <c r="Z85" s="145"/>
      <c r="AA85" s="145"/>
      <c r="AB85" s="145"/>
      <c r="AC85" s="145"/>
      <c r="AD85" s="145"/>
      <c r="AE85" s="145"/>
      <c r="AF85" s="145"/>
      <c r="AG85" s="145" t="s">
        <v>353</v>
      </c>
      <c r="AH85" s="145"/>
      <c r="AI85" s="145"/>
      <c r="AJ85" s="145"/>
      <c r="AK85" s="145"/>
      <c r="AL85" s="145"/>
      <c r="AM85" s="145"/>
      <c r="AN85" s="145"/>
      <c r="AO85" s="145"/>
      <c r="AP85" s="145"/>
      <c r="AQ85" s="145"/>
      <c r="AR85" s="145"/>
      <c r="AS85" s="145"/>
      <c r="AT85" s="145"/>
      <c r="AU85" s="145"/>
      <c r="AV85" s="145"/>
      <c r="AW85" s="145"/>
      <c r="AX85" s="145"/>
      <c r="AY85" s="145"/>
      <c r="AZ85" s="145"/>
      <c r="BA85" s="145"/>
      <c r="BB85" s="145"/>
      <c r="BC85" s="145"/>
      <c r="BD85" s="145"/>
      <c r="BE85" s="145"/>
      <c r="BF85" s="145"/>
      <c r="BG85" s="145"/>
      <c r="BH85" s="145"/>
    </row>
    <row r="86" spans="1:60" outlineLevel="1" x14ac:dyDescent="0.25">
      <c r="A86" s="148"/>
      <c r="B86" s="149"/>
      <c r="C86" s="240" t="s">
        <v>616</v>
      </c>
      <c r="D86" s="241"/>
      <c r="E86" s="241"/>
      <c r="F86" s="241"/>
      <c r="G86" s="241"/>
      <c r="H86" s="151"/>
      <c r="I86" s="151"/>
      <c r="J86" s="151"/>
      <c r="K86" s="151"/>
      <c r="L86" s="151"/>
      <c r="M86" s="151"/>
      <c r="N86" s="150"/>
      <c r="O86" s="150"/>
      <c r="P86" s="150"/>
      <c r="Q86" s="150"/>
      <c r="R86" s="151"/>
      <c r="S86" s="151"/>
      <c r="T86" s="151"/>
      <c r="U86" s="151"/>
      <c r="V86" s="151"/>
      <c r="W86" s="151"/>
      <c r="X86" s="151"/>
      <c r="Y86" s="151"/>
      <c r="Z86" s="145"/>
      <c r="AA86" s="145"/>
      <c r="AB86" s="145"/>
      <c r="AC86" s="145"/>
      <c r="AD86" s="145"/>
      <c r="AE86" s="145"/>
      <c r="AF86" s="145"/>
      <c r="AG86" s="145" t="s">
        <v>293</v>
      </c>
      <c r="AH86" s="145"/>
      <c r="AI86" s="145"/>
      <c r="AJ86" s="145"/>
      <c r="AK86" s="145"/>
      <c r="AL86" s="145"/>
      <c r="AM86" s="145"/>
      <c r="AN86" s="145"/>
      <c r="AO86" s="145"/>
      <c r="AP86" s="145"/>
      <c r="AQ86" s="145"/>
      <c r="AR86" s="145"/>
      <c r="AS86" s="145"/>
      <c r="AT86" s="145"/>
      <c r="AU86" s="145"/>
      <c r="AV86" s="145"/>
      <c r="AW86" s="145"/>
      <c r="AX86" s="145"/>
      <c r="AY86" s="145"/>
      <c r="AZ86" s="145"/>
      <c r="BA86" s="145"/>
      <c r="BB86" s="145"/>
      <c r="BC86" s="145"/>
      <c r="BD86" s="145"/>
      <c r="BE86" s="145"/>
      <c r="BF86" s="145"/>
      <c r="BG86" s="145"/>
      <c r="BH86" s="145"/>
    </row>
    <row r="87" spans="1:60" outlineLevel="1" x14ac:dyDescent="0.25">
      <c r="A87" s="148"/>
      <c r="B87" s="149"/>
      <c r="C87" s="176" t="s">
        <v>1024</v>
      </c>
      <c r="D87" s="152"/>
      <c r="E87" s="153"/>
      <c r="F87" s="151"/>
      <c r="G87" s="151"/>
      <c r="H87" s="151"/>
      <c r="I87" s="151"/>
      <c r="J87" s="151"/>
      <c r="K87" s="151"/>
      <c r="L87" s="151"/>
      <c r="M87" s="151"/>
      <c r="N87" s="150"/>
      <c r="O87" s="150"/>
      <c r="P87" s="150"/>
      <c r="Q87" s="150"/>
      <c r="R87" s="151"/>
      <c r="S87" s="151"/>
      <c r="T87" s="151"/>
      <c r="U87" s="151"/>
      <c r="V87" s="151"/>
      <c r="W87" s="151"/>
      <c r="X87" s="151"/>
      <c r="Y87" s="151"/>
      <c r="Z87" s="145"/>
      <c r="AA87" s="145"/>
      <c r="AB87" s="145"/>
      <c r="AC87" s="145"/>
      <c r="AD87" s="145"/>
      <c r="AE87" s="145"/>
      <c r="AF87" s="145"/>
      <c r="AG87" s="145" t="s">
        <v>295</v>
      </c>
      <c r="AH87" s="145">
        <v>0</v>
      </c>
      <c r="AI87" s="145"/>
      <c r="AJ87" s="145"/>
      <c r="AK87" s="145"/>
      <c r="AL87" s="145"/>
      <c r="AM87" s="145"/>
      <c r="AN87" s="145"/>
      <c r="AO87" s="145"/>
      <c r="AP87" s="145"/>
      <c r="AQ87" s="145"/>
      <c r="AR87" s="145"/>
      <c r="AS87" s="145"/>
      <c r="AT87" s="145"/>
      <c r="AU87" s="145"/>
      <c r="AV87" s="145"/>
      <c r="AW87" s="145"/>
      <c r="AX87" s="145"/>
      <c r="AY87" s="145"/>
      <c r="AZ87" s="145"/>
      <c r="BA87" s="145"/>
      <c r="BB87" s="145"/>
      <c r="BC87" s="145"/>
      <c r="BD87" s="145"/>
      <c r="BE87" s="145"/>
      <c r="BF87" s="145"/>
      <c r="BG87" s="145"/>
      <c r="BH87" s="145"/>
    </row>
    <row r="88" spans="1:60" outlineLevel="2" x14ac:dyDescent="0.25">
      <c r="A88" s="148"/>
      <c r="B88" s="149"/>
      <c r="C88" s="176" t="s">
        <v>1025</v>
      </c>
      <c r="D88" s="152"/>
      <c r="E88" s="153"/>
      <c r="F88" s="151"/>
      <c r="G88" s="151"/>
      <c r="H88" s="151"/>
      <c r="I88" s="151"/>
      <c r="J88" s="151"/>
      <c r="K88" s="151"/>
      <c r="L88" s="151"/>
      <c r="M88" s="151"/>
      <c r="N88" s="150"/>
      <c r="O88" s="150"/>
      <c r="P88" s="150"/>
      <c r="Q88" s="150"/>
      <c r="R88" s="151"/>
      <c r="S88" s="151"/>
      <c r="T88" s="151"/>
      <c r="U88" s="151"/>
      <c r="V88" s="151"/>
      <c r="W88" s="151"/>
      <c r="X88" s="151"/>
      <c r="Y88" s="151"/>
      <c r="Z88" s="145"/>
      <c r="AA88" s="145"/>
      <c r="AB88" s="145"/>
      <c r="AC88" s="145"/>
      <c r="AD88" s="145"/>
      <c r="AE88" s="145"/>
      <c r="AF88" s="145"/>
      <c r="AG88" s="145" t="s">
        <v>295</v>
      </c>
      <c r="AH88" s="145">
        <v>0</v>
      </c>
      <c r="AI88" s="145"/>
      <c r="AJ88" s="145"/>
      <c r="AK88" s="145"/>
      <c r="AL88" s="145"/>
      <c r="AM88" s="145"/>
      <c r="AN88" s="145"/>
      <c r="AO88" s="145"/>
      <c r="AP88" s="145"/>
      <c r="AQ88" s="145"/>
      <c r="AR88" s="145"/>
      <c r="AS88" s="145"/>
      <c r="AT88" s="145"/>
      <c r="AU88" s="145"/>
      <c r="AV88" s="145"/>
      <c r="AW88" s="145"/>
      <c r="AX88" s="145"/>
      <c r="AY88" s="145"/>
      <c r="AZ88" s="145"/>
      <c r="BA88" s="145"/>
      <c r="BB88" s="145"/>
      <c r="BC88" s="145"/>
      <c r="BD88" s="145"/>
      <c r="BE88" s="145"/>
      <c r="BF88" s="145"/>
      <c r="BG88" s="145"/>
      <c r="BH88" s="145"/>
    </row>
    <row r="89" spans="1:60" outlineLevel="2" x14ac:dyDescent="0.25">
      <c r="A89" s="148"/>
      <c r="B89" s="149"/>
      <c r="C89" s="176" t="s">
        <v>1026</v>
      </c>
      <c r="D89" s="152"/>
      <c r="E89" s="153"/>
      <c r="F89" s="151"/>
      <c r="G89" s="151"/>
      <c r="H89" s="151"/>
      <c r="I89" s="151"/>
      <c r="J89" s="151"/>
      <c r="K89" s="151"/>
      <c r="L89" s="151"/>
      <c r="M89" s="151"/>
      <c r="N89" s="150"/>
      <c r="O89" s="150"/>
      <c r="P89" s="150"/>
      <c r="Q89" s="150"/>
      <c r="R89" s="151"/>
      <c r="S89" s="151"/>
      <c r="T89" s="151"/>
      <c r="U89" s="151"/>
      <c r="V89" s="151"/>
      <c r="W89" s="151"/>
      <c r="X89" s="151"/>
      <c r="Y89" s="151"/>
      <c r="Z89" s="145"/>
      <c r="AA89" s="145"/>
      <c r="AB89" s="145"/>
      <c r="AC89" s="145"/>
      <c r="AD89" s="145"/>
      <c r="AE89" s="145"/>
      <c r="AF89" s="145"/>
      <c r="AG89" s="145" t="s">
        <v>295</v>
      </c>
      <c r="AH89" s="145">
        <v>0</v>
      </c>
      <c r="AI89" s="145"/>
      <c r="AJ89" s="145"/>
      <c r="AK89" s="145"/>
      <c r="AL89" s="145"/>
      <c r="AM89" s="145"/>
      <c r="AN89" s="145"/>
      <c r="AO89" s="145"/>
      <c r="AP89" s="145"/>
      <c r="AQ89" s="145"/>
      <c r="AR89" s="145"/>
      <c r="AS89" s="145"/>
      <c r="AT89" s="145"/>
      <c r="AU89" s="145"/>
      <c r="AV89" s="145"/>
      <c r="AW89" s="145"/>
      <c r="AX89" s="145"/>
      <c r="AY89" s="145"/>
      <c r="AZ89" s="145"/>
      <c r="BA89" s="145"/>
      <c r="BB89" s="145"/>
      <c r="BC89" s="145"/>
      <c r="BD89" s="145"/>
      <c r="BE89" s="145"/>
      <c r="BF89" s="145"/>
      <c r="BG89" s="145"/>
      <c r="BH89" s="145"/>
    </row>
    <row r="90" spans="1:60" outlineLevel="2" x14ac:dyDescent="0.25">
      <c r="A90" s="148"/>
      <c r="B90" s="149"/>
      <c r="C90" s="176" t="s">
        <v>1027</v>
      </c>
      <c r="D90" s="152"/>
      <c r="E90" s="153"/>
      <c r="F90" s="151"/>
      <c r="G90" s="151"/>
      <c r="H90" s="151"/>
      <c r="I90" s="151"/>
      <c r="J90" s="151"/>
      <c r="K90" s="151"/>
      <c r="L90" s="151"/>
      <c r="M90" s="151"/>
      <c r="N90" s="150"/>
      <c r="O90" s="150"/>
      <c r="P90" s="150"/>
      <c r="Q90" s="150"/>
      <c r="R90" s="151"/>
      <c r="S90" s="151"/>
      <c r="T90" s="151"/>
      <c r="U90" s="151"/>
      <c r="V90" s="151"/>
      <c r="W90" s="151"/>
      <c r="X90" s="151"/>
      <c r="Y90" s="151"/>
      <c r="Z90" s="145"/>
      <c r="AA90" s="145"/>
      <c r="AB90" s="145"/>
      <c r="AC90" s="145"/>
      <c r="AD90" s="145"/>
      <c r="AE90" s="145"/>
      <c r="AF90" s="145"/>
      <c r="AG90" s="145" t="s">
        <v>295</v>
      </c>
      <c r="AH90" s="145">
        <v>0</v>
      </c>
      <c r="AI90" s="145"/>
      <c r="AJ90" s="145"/>
      <c r="AK90" s="145"/>
      <c r="AL90" s="145"/>
      <c r="AM90" s="145"/>
      <c r="AN90" s="145"/>
      <c r="AO90" s="145"/>
      <c r="AP90" s="145"/>
      <c r="AQ90" s="145"/>
      <c r="AR90" s="145"/>
      <c r="AS90" s="145"/>
      <c r="AT90" s="145"/>
      <c r="AU90" s="145"/>
      <c r="AV90" s="145"/>
      <c r="AW90" s="145"/>
      <c r="AX90" s="145"/>
      <c r="AY90" s="145"/>
      <c r="AZ90" s="145"/>
      <c r="BA90" s="145"/>
      <c r="BB90" s="145"/>
      <c r="BC90" s="145"/>
      <c r="BD90" s="145"/>
      <c r="BE90" s="145"/>
      <c r="BF90" s="145"/>
      <c r="BG90" s="145"/>
      <c r="BH90" s="145"/>
    </row>
    <row r="91" spans="1:60" outlineLevel="2" x14ac:dyDescent="0.25">
      <c r="A91" s="148"/>
      <c r="B91" s="149"/>
      <c r="C91" s="176" t="s">
        <v>1028</v>
      </c>
      <c r="D91" s="152"/>
      <c r="E91" s="153"/>
      <c r="F91" s="151"/>
      <c r="G91" s="151"/>
      <c r="H91" s="151"/>
      <c r="I91" s="151"/>
      <c r="J91" s="151"/>
      <c r="K91" s="151"/>
      <c r="L91" s="151"/>
      <c r="M91" s="151"/>
      <c r="N91" s="150"/>
      <c r="O91" s="150"/>
      <c r="P91" s="150"/>
      <c r="Q91" s="150"/>
      <c r="R91" s="151"/>
      <c r="S91" s="151"/>
      <c r="T91" s="151"/>
      <c r="U91" s="151"/>
      <c r="V91" s="151"/>
      <c r="W91" s="151"/>
      <c r="X91" s="151"/>
      <c r="Y91" s="151"/>
      <c r="Z91" s="145"/>
      <c r="AA91" s="145"/>
      <c r="AB91" s="145"/>
      <c r="AC91" s="145"/>
      <c r="AD91" s="145"/>
      <c r="AE91" s="145"/>
      <c r="AF91" s="145"/>
      <c r="AG91" s="145" t="s">
        <v>295</v>
      </c>
      <c r="AH91" s="145">
        <v>0</v>
      </c>
      <c r="AI91" s="145"/>
      <c r="AJ91" s="145"/>
      <c r="AK91" s="145"/>
      <c r="AL91" s="145"/>
      <c r="AM91" s="145"/>
      <c r="AN91" s="145"/>
      <c r="AO91" s="145"/>
      <c r="AP91" s="145"/>
      <c r="AQ91" s="145"/>
      <c r="AR91" s="145"/>
      <c r="AS91" s="145"/>
      <c r="AT91" s="145"/>
      <c r="AU91" s="145"/>
      <c r="AV91" s="145"/>
      <c r="AW91" s="145"/>
      <c r="AX91" s="145"/>
      <c r="AY91" s="145"/>
      <c r="AZ91" s="145"/>
      <c r="BA91" s="145"/>
      <c r="BB91" s="145"/>
      <c r="BC91" s="145"/>
      <c r="BD91" s="145"/>
      <c r="BE91" s="145"/>
      <c r="BF91" s="145"/>
      <c r="BG91" s="145"/>
      <c r="BH91" s="145"/>
    </row>
    <row r="92" spans="1:60" outlineLevel="2" x14ac:dyDescent="0.25">
      <c r="A92" s="148"/>
      <c r="B92" s="149"/>
      <c r="C92" s="176" t="s">
        <v>1029</v>
      </c>
      <c r="D92" s="152"/>
      <c r="E92" s="153">
        <v>18.54</v>
      </c>
      <c r="F92" s="151"/>
      <c r="G92" s="151"/>
      <c r="H92" s="151"/>
      <c r="I92" s="151"/>
      <c r="J92" s="151"/>
      <c r="K92" s="151"/>
      <c r="L92" s="151"/>
      <c r="M92" s="151"/>
      <c r="N92" s="150"/>
      <c r="O92" s="150"/>
      <c r="P92" s="150"/>
      <c r="Q92" s="150"/>
      <c r="R92" s="151"/>
      <c r="S92" s="151"/>
      <c r="T92" s="151"/>
      <c r="U92" s="151"/>
      <c r="V92" s="151"/>
      <c r="W92" s="151"/>
      <c r="X92" s="151"/>
      <c r="Y92" s="151"/>
      <c r="Z92" s="145"/>
      <c r="AA92" s="145"/>
      <c r="AB92" s="145"/>
      <c r="AC92" s="145"/>
      <c r="AD92" s="145"/>
      <c r="AE92" s="145"/>
      <c r="AF92" s="145"/>
      <c r="AG92" s="145" t="s">
        <v>295</v>
      </c>
      <c r="AH92" s="145">
        <v>0</v>
      </c>
      <c r="AI92" s="145"/>
      <c r="AJ92" s="145"/>
      <c r="AK92" s="145"/>
      <c r="AL92" s="145"/>
      <c r="AM92" s="145"/>
      <c r="AN92" s="145"/>
      <c r="AO92" s="145"/>
      <c r="AP92" s="145"/>
      <c r="AQ92" s="145"/>
      <c r="AR92" s="145"/>
      <c r="AS92" s="145"/>
      <c r="AT92" s="145"/>
      <c r="AU92" s="145"/>
      <c r="AV92" s="145"/>
      <c r="AW92" s="145"/>
      <c r="AX92" s="145"/>
      <c r="AY92" s="145"/>
      <c r="AZ92" s="145"/>
      <c r="BA92" s="145"/>
      <c r="BB92" s="145"/>
      <c r="BC92" s="145"/>
      <c r="BD92" s="145"/>
      <c r="BE92" s="145"/>
      <c r="BF92" s="145"/>
      <c r="BG92" s="145"/>
      <c r="BH92" s="145"/>
    </row>
    <row r="93" spans="1:60" ht="20.399999999999999" x14ac:dyDescent="0.25">
      <c r="A93" s="167">
        <v>23</v>
      </c>
      <c r="B93" s="168" t="s">
        <v>388</v>
      </c>
      <c r="C93" s="175" t="s">
        <v>389</v>
      </c>
      <c r="D93" s="169" t="s">
        <v>306</v>
      </c>
      <c r="E93" s="170">
        <v>18.541</v>
      </c>
      <c r="F93" s="171">
        <v>121.52</v>
      </c>
      <c r="G93" s="171">
        <v>2253.1</v>
      </c>
      <c r="H93" s="171">
        <v>0</v>
      </c>
      <c r="I93" s="171">
        <v>0</v>
      </c>
      <c r="J93" s="171">
        <v>121.52</v>
      </c>
      <c r="K93" s="171">
        <v>2253.10232</v>
      </c>
      <c r="L93" s="171">
        <v>21</v>
      </c>
      <c r="M93" s="171">
        <v>2726.2509999999997</v>
      </c>
      <c r="N93" s="170">
        <v>1.2E-4</v>
      </c>
      <c r="O93" s="170">
        <v>2.22492E-3</v>
      </c>
      <c r="P93" s="170">
        <v>0</v>
      </c>
      <c r="Q93" s="170">
        <v>0</v>
      </c>
      <c r="R93" s="171"/>
      <c r="S93" s="171" t="s">
        <v>287</v>
      </c>
      <c r="T93" s="172" t="s">
        <v>288</v>
      </c>
      <c r="U93" s="151">
        <v>0</v>
      </c>
      <c r="V93" s="151">
        <v>0</v>
      </c>
      <c r="W93" s="151"/>
      <c r="X93" s="151" t="s">
        <v>289</v>
      </c>
      <c r="Y93" s="151" t="s">
        <v>290</v>
      </c>
      <c r="Z93" s="145"/>
      <c r="AA93" s="145"/>
      <c r="AB93" s="145"/>
      <c r="AC93" s="145"/>
      <c r="AD93" s="145"/>
      <c r="AE93" s="145"/>
      <c r="AF93" s="145"/>
      <c r="AG93" s="145" t="s">
        <v>353</v>
      </c>
      <c r="AH93" s="145"/>
      <c r="AI93" s="145"/>
      <c r="AJ93" s="145"/>
      <c r="AK93" s="145"/>
      <c r="AL93" s="145"/>
      <c r="AM93" s="145"/>
      <c r="AN93" s="145"/>
      <c r="AO93" s="145"/>
      <c r="AP93" s="145"/>
      <c r="AQ93" s="145"/>
      <c r="AR93" s="145"/>
      <c r="AS93" s="145"/>
      <c r="AT93" s="145"/>
      <c r="AU93" s="145"/>
      <c r="AV93" s="145"/>
      <c r="AW93" s="145"/>
      <c r="AX93" s="145"/>
      <c r="AY93" s="145"/>
      <c r="AZ93" s="145"/>
      <c r="BA93" s="145"/>
      <c r="BB93" s="145"/>
      <c r="BC93" s="145"/>
      <c r="BD93" s="145"/>
      <c r="BE93" s="145"/>
      <c r="BF93" s="145"/>
      <c r="BG93" s="145"/>
      <c r="BH93" s="145"/>
    </row>
    <row r="94" spans="1:60" outlineLevel="1" x14ac:dyDescent="0.25">
      <c r="A94" s="148"/>
      <c r="B94" s="149"/>
      <c r="C94" s="240" t="s">
        <v>617</v>
      </c>
      <c r="D94" s="241"/>
      <c r="E94" s="241"/>
      <c r="F94" s="241"/>
      <c r="G94" s="241"/>
      <c r="H94" s="151"/>
      <c r="I94" s="151"/>
      <c r="J94" s="151"/>
      <c r="K94" s="151"/>
      <c r="L94" s="151"/>
      <c r="M94" s="151"/>
      <c r="N94" s="150"/>
      <c r="O94" s="150"/>
      <c r="P94" s="150"/>
      <c r="Q94" s="150"/>
      <c r="R94" s="151"/>
      <c r="S94" s="151"/>
      <c r="T94" s="151"/>
      <c r="U94" s="151"/>
      <c r="V94" s="151"/>
      <c r="W94" s="151"/>
      <c r="X94" s="151"/>
      <c r="Y94" s="151"/>
      <c r="Z94" s="145"/>
      <c r="AA94" s="145"/>
      <c r="AB94" s="145"/>
      <c r="AC94" s="145"/>
      <c r="AD94" s="145"/>
      <c r="AE94" s="145"/>
      <c r="AF94" s="145"/>
      <c r="AG94" s="145" t="s">
        <v>293</v>
      </c>
      <c r="AH94" s="145"/>
      <c r="AI94" s="145"/>
      <c r="AJ94" s="145"/>
      <c r="AK94" s="145"/>
      <c r="AL94" s="145"/>
      <c r="AM94" s="145"/>
      <c r="AN94" s="145"/>
      <c r="AO94" s="145"/>
      <c r="AP94" s="145"/>
      <c r="AQ94" s="145"/>
      <c r="AR94" s="145"/>
      <c r="AS94" s="145"/>
      <c r="AT94" s="145"/>
      <c r="AU94" s="145"/>
      <c r="AV94" s="145"/>
      <c r="AW94" s="145"/>
      <c r="AX94" s="145"/>
      <c r="AY94" s="145"/>
      <c r="AZ94" s="145"/>
      <c r="BA94" s="145"/>
      <c r="BB94" s="145"/>
      <c r="BC94" s="145"/>
      <c r="BD94" s="145"/>
      <c r="BE94" s="145"/>
      <c r="BF94" s="145"/>
      <c r="BG94" s="145"/>
      <c r="BH94" s="145"/>
    </row>
    <row r="95" spans="1:60" x14ac:dyDescent="0.25">
      <c r="A95" s="3"/>
      <c r="B95" s="4"/>
      <c r="C95" s="177"/>
      <c r="D95" s="6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AE95">
        <v>12</v>
      </c>
      <c r="AF95">
        <v>21</v>
      </c>
      <c r="AG95" t="s">
        <v>268</v>
      </c>
    </row>
    <row r="96" spans="1:60" x14ac:dyDescent="0.25">
      <c r="C96" s="178"/>
      <c r="D96" s="10"/>
      <c r="AG96" t="s">
        <v>391</v>
      </c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28">
    <mergeCell ref="C14:G14"/>
    <mergeCell ref="A1:G1"/>
    <mergeCell ref="C2:G2"/>
    <mergeCell ref="C3:G3"/>
    <mergeCell ref="C4:G4"/>
    <mergeCell ref="C10:G10"/>
    <mergeCell ref="C58:G58"/>
    <mergeCell ref="C18:G18"/>
    <mergeCell ref="C22:G22"/>
    <mergeCell ref="C26:G26"/>
    <mergeCell ref="C30:G30"/>
    <mergeCell ref="C34:G34"/>
    <mergeCell ref="C38:G38"/>
    <mergeCell ref="C42:G42"/>
    <mergeCell ref="C47:G47"/>
    <mergeCell ref="C48:G48"/>
    <mergeCell ref="C51:G51"/>
    <mergeCell ref="C53:G53"/>
    <mergeCell ref="C81:G81"/>
    <mergeCell ref="C83:G83"/>
    <mergeCell ref="C86:G86"/>
    <mergeCell ref="C94:G94"/>
    <mergeCell ref="C63:G63"/>
    <mergeCell ref="C67:G67"/>
    <mergeCell ref="C69:G69"/>
    <mergeCell ref="C71:G71"/>
    <mergeCell ref="C73:G73"/>
    <mergeCell ref="C76:G76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9A512-4EFD-43D4-AADC-52AE4CBDFD22}">
  <sheetPr>
    <outlinePr summaryBelow="0"/>
  </sheetPr>
  <dimension ref="A1:BH5000"/>
  <sheetViews>
    <sheetView workbookViewId="0">
      <pane ySplit="7" topLeftCell="A14" activePane="bottomLeft" state="frozen"/>
      <selection pane="bottomLeft" activeCell="S38" sqref="S38:T38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113</v>
      </c>
      <c r="C3" s="245" t="s">
        <v>114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115</v>
      </c>
      <c r="C4" s="248" t="s">
        <v>114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237</v>
      </c>
      <c r="C8" s="174" t="s">
        <v>238</v>
      </c>
      <c r="D8" s="157"/>
      <c r="E8" s="158"/>
      <c r="F8" s="159"/>
      <c r="G8" s="159">
        <v>27591.87</v>
      </c>
      <c r="H8" s="159"/>
      <c r="I8" s="159">
        <v>100.38</v>
      </c>
      <c r="J8" s="159"/>
      <c r="K8" s="159">
        <v>27491.49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20.399999999999999" x14ac:dyDescent="0.25">
      <c r="A9" s="167">
        <v>1</v>
      </c>
      <c r="B9" s="168" t="s">
        <v>1030</v>
      </c>
      <c r="C9" s="175" t="s">
        <v>1031</v>
      </c>
      <c r="D9" s="169" t="s">
        <v>306</v>
      </c>
      <c r="E9" s="170">
        <v>2.75</v>
      </c>
      <c r="F9" s="171">
        <v>36.5</v>
      </c>
      <c r="G9" s="171">
        <v>100.38</v>
      </c>
      <c r="H9" s="171">
        <v>36.5</v>
      </c>
      <c r="I9" s="171">
        <v>100.375</v>
      </c>
      <c r="J9" s="171">
        <v>0</v>
      </c>
      <c r="K9" s="171">
        <v>0</v>
      </c>
      <c r="L9" s="171">
        <v>21</v>
      </c>
      <c r="M9" s="171">
        <v>121.4598</v>
      </c>
      <c r="N9" s="170">
        <v>1.3999999999999999E-4</v>
      </c>
      <c r="O9" s="170">
        <v>3.8499999999999998E-4</v>
      </c>
      <c r="P9" s="170">
        <v>0</v>
      </c>
      <c r="Q9" s="170">
        <v>0</v>
      </c>
      <c r="R9" s="171"/>
      <c r="S9" s="171" t="s">
        <v>287</v>
      </c>
      <c r="T9" s="172" t="s">
        <v>288</v>
      </c>
      <c r="U9" s="151">
        <v>0</v>
      </c>
      <c r="V9" s="151">
        <v>0</v>
      </c>
      <c r="W9" s="151"/>
      <c r="X9" s="151" t="s">
        <v>431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473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1032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outlineLevel="1" x14ac:dyDescent="0.25">
      <c r="A11" s="148"/>
      <c r="B11" s="149"/>
      <c r="C11" s="176" t="s">
        <v>1033</v>
      </c>
      <c r="D11" s="152"/>
      <c r="E11" s="153"/>
      <c r="F11" s="151"/>
      <c r="G11" s="151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295</v>
      </c>
      <c r="AH11" s="145">
        <v>0</v>
      </c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2" x14ac:dyDescent="0.25">
      <c r="A12" s="148"/>
      <c r="B12" s="149"/>
      <c r="C12" s="176" t="s">
        <v>1034</v>
      </c>
      <c r="D12" s="152"/>
      <c r="E12" s="153">
        <v>2.75</v>
      </c>
      <c r="F12" s="151"/>
      <c r="G12" s="15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295</v>
      </c>
      <c r="AH12" s="145">
        <v>0</v>
      </c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x14ac:dyDescent="0.25">
      <c r="A13" s="167">
        <v>2</v>
      </c>
      <c r="B13" s="168" t="s">
        <v>1035</v>
      </c>
      <c r="C13" s="175" t="s">
        <v>1036</v>
      </c>
      <c r="D13" s="169" t="s">
        <v>301</v>
      </c>
      <c r="E13" s="170">
        <v>1</v>
      </c>
      <c r="F13" s="171">
        <v>2320</v>
      </c>
      <c r="G13" s="171">
        <v>2320</v>
      </c>
      <c r="H13" s="171">
        <v>0</v>
      </c>
      <c r="I13" s="171">
        <v>0</v>
      </c>
      <c r="J13" s="171">
        <v>2320</v>
      </c>
      <c r="K13" s="171">
        <v>2320</v>
      </c>
      <c r="L13" s="171">
        <v>21</v>
      </c>
      <c r="M13" s="171">
        <v>2807.2</v>
      </c>
      <c r="N13" s="170">
        <v>0</v>
      </c>
      <c r="O13" s="170">
        <v>0</v>
      </c>
      <c r="P13" s="170">
        <v>0</v>
      </c>
      <c r="Q13" s="170">
        <v>0</v>
      </c>
      <c r="R13" s="171"/>
      <c r="S13" s="171" t="s">
        <v>302</v>
      </c>
      <c r="T13" s="171" t="s">
        <v>302</v>
      </c>
      <c r="U13" s="151">
        <v>3.8</v>
      </c>
      <c r="V13" s="151">
        <v>3.8</v>
      </c>
      <c r="W13" s="151"/>
      <c r="X13" s="151" t="s">
        <v>289</v>
      </c>
      <c r="Y13" s="151" t="s">
        <v>290</v>
      </c>
      <c r="Z13" s="145"/>
      <c r="AA13" s="145"/>
      <c r="AB13" s="145"/>
      <c r="AC13" s="145"/>
      <c r="AD13" s="145"/>
      <c r="AE13" s="145"/>
      <c r="AF13" s="145"/>
      <c r="AG13" s="145" t="s">
        <v>353</v>
      </c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outlineLevel="1" x14ac:dyDescent="0.25">
      <c r="A14" s="148"/>
      <c r="B14" s="149"/>
      <c r="C14" s="240" t="s">
        <v>1037</v>
      </c>
      <c r="D14" s="241"/>
      <c r="E14" s="241"/>
      <c r="F14" s="241"/>
      <c r="G14" s="241"/>
      <c r="H14" s="151"/>
      <c r="I14" s="151"/>
      <c r="J14" s="151"/>
      <c r="K14" s="151"/>
      <c r="L14" s="151"/>
      <c r="M14" s="151"/>
      <c r="N14" s="150"/>
      <c r="O14" s="150"/>
      <c r="P14" s="150"/>
      <c r="Q14" s="150"/>
      <c r="R14" s="151"/>
      <c r="S14" s="151"/>
      <c r="T14" s="151"/>
      <c r="U14" s="151"/>
      <c r="V14" s="151"/>
      <c r="W14" s="151"/>
      <c r="X14" s="151"/>
      <c r="Y14" s="151"/>
      <c r="Z14" s="145"/>
      <c r="AA14" s="145"/>
      <c r="AB14" s="145"/>
      <c r="AC14" s="145"/>
      <c r="AD14" s="145"/>
      <c r="AE14" s="145"/>
      <c r="AF14" s="145"/>
      <c r="AG14" s="145" t="s">
        <v>293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ht="20.399999999999999" x14ac:dyDescent="0.25">
      <c r="A15" s="167">
        <v>3</v>
      </c>
      <c r="B15" s="168" t="s">
        <v>1038</v>
      </c>
      <c r="C15" s="175" t="s">
        <v>1039</v>
      </c>
      <c r="D15" s="169" t="s">
        <v>301</v>
      </c>
      <c r="E15" s="170">
        <v>2</v>
      </c>
      <c r="F15" s="171">
        <v>9615</v>
      </c>
      <c r="G15" s="171">
        <v>19230</v>
      </c>
      <c r="H15" s="171">
        <v>0</v>
      </c>
      <c r="I15" s="171">
        <v>0</v>
      </c>
      <c r="J15" s="171">
        <v>9615</v>
      </c>
      <c r="K15" s="171">
        <v>19230</v>
      </c>
      <c r="L15" s="171">
        <v>21</v>
      </c>
      <c r="M15" s="171">
        <v>23268.3</v>
      </c>
      <c r="N15" s="170">
        <v>1.354E-2</v>
      </c>
      <c r="O15" s="170">
        <v>2.708E-2</v>
      </c>
      <c r="P15" s="170">
        <v>0</v>
      </c>
      <c r="Q15" s="170">
        <v>0</v>
      </c>
      <c r="R15" s="171"/>
      <c r="S15" s="171" t="s">
        <v>302</v>
      </c>
      <c r="T15" s="171" t="s">
        <v>302</v>
      </c>
      <c r="U15" s="151">
        <v>1.79</v>
      </c>
      <c r="V15" s="151">
        <v>3.58</v>
      </c>
      <c r="W15" s="151"/>
      <c r="X15" s="151" t="s">
        <v>289</v>
      </c>
      <c r="Y15" s="151" t="s">
        <v>290</v>
      </c>
      <c r="Z15" s="145"/>
      <c r="AA15" s="145"/>
      <c r="AB15" s="145"/>
      <c r="AC15" s="145"/>
      <c r="AD15" s="145"/>
      <c r="AE15" s="145"/>
      <c r="AF15" s="145"/>
      <c r="AG15" s="145" t="s">
        <v>353</v>
      </c>
      <c r="AH15" s="145"/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outlineLevel="1" x14ac:dyDescent="0.25">
      <c r="A16" s="148"/>
      <c r="B16" s="149"/>
      <c r="C16" s="240" t="s">
        <v>1037</v>
      </c>
      <c r="D16" s="241"/>
      <c r="E16" s="241"/>
      <c r="F16" s="241"/>
      <c r="G16" s="241"/>
      <c r="H16" s="151"/>
      <c r="I16" s="151"/>
      <c r="J16" s="151"/>
      <c r="K16" s="151"/>
      <c r="L16" s="151"/>
      <c r="M16" s="151"/>
      <c r="N16" s="150"/>
      <c r="O16" s="150"/>
      <c r="P16" s="150"/>
      <c r="Q16" s="150"/>
      <c r="R16" s="151"/>
      <c r="S16" s="151"/>
      <c r="T16" s="151"/>
      <c r="U16" s="151"/>
      <c r="V16" s="151"/>
      <c r="W16" s="151"/>
      <c r="X16" s="151"/>
      <c r="Y16" s="151"/>
      <c r="Z16" s="145"/>
      <c r="AA16" s="145"/>
      <c r="AB16" s="145"/>
      <c r="AC16" s="145"/>
      <c r="AD16" s="145"/>
      <c r="AE16" s="145"/>
      <c r="AF16" s="145"/>
      <c r="AG16" s="145" t="s">
        <v>293</v>
      </c>
      <c r="AH16" s="145"/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outlineLevel="1" x14ac:dyDescent="0.25">
      <c r="A17" s="148"/>
      <c r="B17" s="149"/>
      <c r="C17" s="176" t="s">
        <v>1040</v>
      </c>
      <c r="D17" s="152"/>
      <c r="E17" s="153"/>
      <c r="F17" s="151"/>
      <c r="G17" s="151"/>
      <c r="H17" s="151"/>
      <c r="I17" s="151"/>
      <c r="J17" s="151"/>
      <c r="K17" s="151"/>
      <c r="L17" s="151"/>
      <c r="M17" s="151"/>
      <c r="N17" s="150"/>
      <c r="O17" s="150"/>
      <c r="P17" s="150"/>
      <c r="Q17" s="150"/>
      <c r="R17" s="151"/>
      <c r="S17" s="151"/>
      <c r="T17" s="151"/>
      <c r="U17" s="151"/>
      <c r="V17" s="151"/>
      <c r="W17" s="151"/>
      <c r="X17" s="151"/>
      <c r="Y17" s="151"/>
      <c r="Z17" s="145"/>
      <c r="AA17" s="145"/>
      <c r="AB17" s="145"/>
      <c r="AC17" s="145"/>
      <c r="AD17" s="145"/>
      <c r="AE17" s="145"/>
      <c r="AF17" s="145"/>
      <c r="AG17" s="145" t="s">
        <v>295</v>
      </c>
      <c r="AH17" s="145">
        <v>0</v>
      </c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outlineLevel="2" x14ac:dyDescent="0.25">
      <c r="A18" s="148"/>
      <c r="B18" s="149"/>
      <c r="C18" s="176" t="s">
        <v>1041</v>
      </c>
      <c r="D18" s="152"/>
      <c r="E18" s="153"/>
      <c r="F18" s="151"/>
      <c r="G18" s="151"/>
      <c r="H18" s="151"/>
      <c r="I18" s="151"/>
      <c r="J18" s="151"/>
      <c r="K18" s="151"/>
      <c r="L18" s="151"/>
      <c r="M18" s="151"/>
      <c r="N18" s="150"/>
      <c r="O18" s="150"/>
      <c r="P18" s="150"/>
      <c r="Q18" s="150"/>
      <c r="R18" s="151"/>
      <c r="S18" s="151"/>
      <c r="T18" s="151"/>
      <c r="U18" s="151"/>
      <c r="V18" s="151"/>
      <c r="W18" s="151"/>
      <c r="X18" s="151"/>
      <c r="Y18" s="151"/>
      <c r="Z18" s="145"/>
      <c r="AA18" s="145"/>
      <c r="AB18" s="145"/>
      <c r="AC18" s="145"/>
      <c r="AD18" s="145"/>
      <c r="AE18" s="145"/>
      <c r="AF18" s="145"/>
      <c r="AG18" s="145" t="s">
        <v>295</v>
      </c>
      <c r="AH18" s="145">
        <v>0</v>
      </c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outlineLevel="2" x14ac:dyDescent="0.25">
      <c r="A19" s="148"/>
      <c r="B19" s="149"/>
      <c r="C19" s="176" t="s">
        <v>195</v>
      </c>
      <c r="D19" s="152"/>
      <c r="E19" s="153">
        <v>2</v>
      </c>
      <c r="F19" s="151"/>
      <c r="G19" s="151"/>
      <c r="H19" s="151"/>
      <c r="I19" s="151"/>
      <c r="J19" s="151"/>
      <c r="K19" s="151"/>
      <c r="L19" s="151"/>
      <c r="M19" s="151"/>
      <c r="N19" s="150"/>
      <c r="O19" s="150"/>
      <c r="P19" s="150"/>
      <c r="Q19" s="150"/>
      <c r="R19" s="151"/>
      <c r="S19" s="151"/>
      <c r="T19" s="151"/>
      <c r="U19" s="151"/>
      <c r="V19" s="151"/>
      <c r="W19" s="151"/>
      <c r="X19" s="151"/>
      <c r="Y19" s="151"/>
      <c r="Z19" s="145"/>
      <c r="AA19" s="145"/>
      <c r="AB19" s="145"/>
      <c r="AC19" s="145"/>
      <c r="AD19" s="145"/>
      <c r="AE19" s="145"/>
      <c r="AF19" s="145"/>
      <c r="AG19" s="145" t="s">
        <v>295</v>
      </c>
      <c r="AH19" s="145">
        <v>0</v>
      </c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x14ac:dyDescent="0.25">
      <c r="A20" s="167">
        <v>4</v>
      </c>
      <c r="B20" s="168" t="s">
        <v>1042</v>
      </c>
      <c r="C20" s="175" t="s">
        <v>1043</v>
      </c>
      <c r="D20" s="169" t="s">
        <v>306</v>
      </c>
      <c r="E20" s="170">
        <v>2.5</v>
      </c>
      <c r="F20" s="171">
        <v>327</v>
      </c>
      <c r="G20" s="171">
        <v>817.5</v>
      </c>
      <c r="H20" s="171">
        <v>0</v>
      </c>
      <c r="I20" s="171">
        <v>0</v>
      </c>
      <c r="J20" s="171">
        <v>327</v>
      </c>
      <c r="K20" s="171">
        <v>817.5</v>
      </c>
      <c r="L20" s="171">
        <v>21</v>
      </c>
      <c r="M20" s="171">
        <v>989.17499999999995</v>
      </c>
      <c r="N20" s="170">
        <v>0</v>
      </c>
      <c r="O20" s="170">
        <v>0</v>
      </c>
      <c r="P20" s="170">
        <v>0</v>
      </c>
      <c r="Q20" s="170">
        <v>0</v>
      </c>
      <c r="R20" s="171"/>
      <c r="S20" s="171" t="s">
        <v>302</v>
      </c>
      <c r="T20" s="171" t="s">
        <v>302</v>
      </c>
      <c r="U20" s="151">
        <v>0.57999999999999996</v>
      </c>
      <c r="V20" s="151">
        <v>1.45</v>
      </c>
      <c r="W20" s="151"/>
      <c r="X20" s="151" t="s">
        <v>289</v>
      </c>
      <c r="Y20" s="151" t="s">
        <v>290</v>
      </c>
      <c r="Z20" s="145"/>
      <c r="AA20" s="145"/>
      <c r="AB20" s="145"/>
      <c r="AC20" s="145"/>
      <c r="AD20" s="145"/>
      <c r="AE20" s="145"/>
      <c r="AF20" s="145"/>
      <c r="AG20" s="145" t="s">
        <v>353</v>
      </c>
      <c r="AH20" s="145"/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outlineLevel="1" x14ac:dyDescent="0.25">
      <c r="A21" s="148"/>
      <c r="B21" s="149"/>
      <c r="C21" s="240" t="s">
        <v>1037</v>
      </c>
      <c r="D21" s="241"/>
      <c r="E21" s="241"/>
      <c r="F21" s="241"/>
      <c r="G21" s="241"/>
      <c r="H21" s="151"/>
      <c r="I21" s="151"/>
      <c r="J21" s="151"/>
      <c r="K21" s="151"/>
      <c r="L21" s="151"/>
      <c r="M21" s="151"/>
      <c r="N21" s="150"/>
      <c r="O21" s="150"/>
      <c r="P21" s="150"/>
      <c r="Q21" s="150"/>
      <c r="R21" s="151"/>
      <c r="S21" s="151"/>
      <c r="T21" s="151"/>
      <c r="U21" s="151"/>
      <c r="V21" s="151"/>
      <c r="W21" s="151"/>
      <c r="X21" s="151"/>
      <c r="Y21" s="151"/>
      <c r="Z21" s="145"/>
      <c r="AA21" s="145"/>
      <c r="AB21" s="145"/>
      <c r="AC21" s="145"/>
      <c r="AD21" s="145"/>
      <c r="AE21" s="145"/>
      <c r="AF21" s="145"/>
      <c r="AG21" s="145" t="s">
        <v>293</v>
      </c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outlineLevel="1" x14ac:dyDescent="0.25">
      <c r="A22" s="148"/>
      <c r="B22" s="149"/>
      <c r="C22" s="176" t="s">
        <v>1044</v>
      </c>
      <c r="D22" s="152"/>
      <c r="E22" s="153"/>
      <c r="F22" s="151"/>
      <c r="G22" s="151"/>
      <c r="H22" s="151"/>
      <c r="I22" s="151"/>
      <c r="J22" s="151"/>
      <c r="K22" s="151"/>
      <c r="L22" s="151"/>
      <c r="M22" s="151"/>
      <c r="N22" s="150"/>
      <c r="O22" s="150"/>
      <c r="P22" s="150"/>
      <c r="Q22" s="150"/>
      <c r="R22" s="151"/>
      <c r="S22" s="151"/>
      <c r="T22" s="151"/>
      <c r="U22" s="151"/>
      <c r="V22" s="151"/>
      <c r="W22" s="151"/>
      <c r="X22" s="151"/>
      <c r="Y22" s="151"/>
      <c r="Z22" s="145"/>
      <c r="AA22" s="145"/>
      <c r="AB22" s="145"/>
      <c r="AC22" s="145"/>
      <c r="AD22" s="145"/>
      <c r="AE22" s="145"/>
      <c r="AF22" s="145"/>
      <c r="AG22" s="145" t="s">
        <v>295</v>
      </c>
      <c r="AH22" s="145">
        <v>0</v>
      </c>
      <c r="AI22" s="145"/>
      <c r="AJ22" s="145"/>
      <c r="AK22" s="145"/>
      <c r="AL22" s="145"/>
      <c r="AM22" s="145"/>
      <c r="AN22" s="145"/>
      <c r="AO22" s="145"/>
      <c r="AP22" s="145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  <c r="BB22" s="145"/>
      <c r="BC22" s="145"/>
      <c r="BD22" s="145"/>
      <c r="BE22" s="145"/>
      <c r="BF22" s="145"/>
      <c r="BG22" s="145"/>
      <c r="BH22" s="145"/>
    </row>
    <row r="23" spans="1:60" outlineLevel="2" x14ac:dyDescent="0.25">
      <c r="A23" s="148"/>
      <c r="B23" s="149"/>
      <c r="C23" s="176" t="s">
        <v>1045</v>
      </c>
      <c r="D23" s="152"/>
      <c r="E23" s="153">
        <v>2.5</v>
      </c>
      <c r="F23" s="151"/>
      <c r="G23" s="151"/>
      <c r="H23" s="151"/>
      <c r="I23" s="151"/>
      <c r="J23" s="151"/>
      <c r="K23" s="151"/>
      <c r="L23" s="151"/>
      <c r="M23" s="151"/>
      <c r="N23" s="150"/>
      <c r="O23" s="150"/>
      <c r="P23" s="150"/>
      <c r="Q23" s="150"/>
      <c r="R23" s="151"/>
      <c r="S23" s="151"/>
      <c r="T23" s="151"/>
      <c r="U23" s="151"/>
      <c r="V23" s="151"/>
      <c r="W23" s="151"/>
      <c r="X23" s="151"/>
      <c r="Y23" s="151"/>
      <c r="Z23" s="145"/>
      <c r="AA23" s="145"/>
      <c r="AB23" s="145"/>
      <c r="AC23" s="145"/>
      <c r="AD23" s="145"/>
      <c r="AE23" s="145"/>
      <c r="AF23" s="145"/>
      <c r="AG23" s="145" t="s">
        <v>295</v>
      </c>
      <c r="AH23" s="145">
        <v>0</v>
      </c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x14ac:dyDescent="0.25">
      <c r="A24" s="167">
        <v>5</v>
      </c>
      <c r="B24" s="168" t="s">
        <v>1046</v>
      </c>
      <c r="C24" s="175" t="s">
        <v>1047</v>
      </c>
      <c r="D24" s="169" t="s">
        <v>306</v>
      </c>
      <c r="E24" s="170">
        <v>2.0670000000000002</v>
      </c>
      <c r="F24" s="171">
        <v>1545</v>
      </c>
      <c r="G24" s="171">
        <v>3193.52</v>
      </c>
      <c r="H24" s="171">
        <v>0</v>
      </c>
      <c r="I24" s="171">
        <v>0</v>
      </c>
      <c r="J24" s="171">
        <v>1545</v>
      </c>
      <c r="K24" s="171">
        <v>3193.5150000000003</v>
      </c>
      <c r="L24" s="171">
        <v>21</v>
      </c>
      <c r="M24" s="171">
        <v>3864.1592000000001</v>
      </c>
      <c r="N24" s="170">
        <v>1.8010000000000002E-2</v>
      </c>
      <c r="O24" s="170">
        <v>3.7226670000000003E-2</v>
      </c>
      <c r="P24" s="170">
        <v>0</v>
      </c>
      <c r="Q24" s="170">
        <v>0</v>
      </c>
      <c r="R24" s="171"/>
      <c r="S24" s="171" t="s">
        <v>302</v>
      </c>
      <c r="T24" s="171" t="s">
        <v>302</v>
      </c>
      <c r="U24" s="151">
        <v>1.05</v>
      </c>
      <c r="V24" s="151">
        <v>2.1703500000000004</v>
      </c>
      <c r="W24" s="151"/>
      <c r="X24" s="151" t="s">
        <v>289</v>
      </c>
      <c r="Y24" s="151" t="s">
        <v>290</v>
      </c>
      <c r="Z24" s="145"/>
      <c r="AA24" s="145"/>
      <c r="AB24" s="145"/>
      <c r="AC24" s="145"/>
      <c r="AD24" s="145"/>
      <c r="AE24" s="145"/>
      <c r="AF24" s="145"/>
      <c r="AG24" s="145" t="s">
        <v>353</v>
      </c>
      <c r="AH24" s="145"/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</row>
    <row r="25" spans="1:60" outlineLevel="1" x14ac:dyDescent="0.25">
      <c r="A25" s="148"/>
      <c r="B25" s="149"/>
      <c r="C25" s="240" t="s">
        <v>1037</v>
      </c>
      <c r="D25" s="241"/>
      <c r="E25" s="241"/>
      <c r="F25" s="241"/>
      <c r="G25" s="241"/>
      <c r="H25" s="151"/>
      <c r="I25" s="151"/>
      <c r="J25" s="151"/>
      <c r="K25" s="151"/>
      <c r="L25" s="151"/>
      <c r="M25" s="151"/>
      <c r="N25" s="150"/>
      <c r="O25" s="150"/>
      <c r="P25" s="150"/>
      <c r="Q25" s="150"/>
      <c r="R25" s="151"/>
      <c r="S25" s="151"/>
      <c r="T25" s="151"/>
      <c r="U25" s="151"/>
      <c r="V25" s="151"/>
      <c r="W25" s="151"/>
      <c r="X25" s="151"/>
      <c r="Y25" s="151"/>
      <c r="Z25" s="145"/>
      <c r="AA25" s="145"/>
      <c r="AB25" s="145"/>
      <c r="AC25" s="145"/>
      <c r="AD25" s="145"/>
      <c r="AE25" s="145"/>
      <c r="AF25" s="145"/>
      <c r="AG25" s="145" t="s">
        <v>293</v>
      </c>
      <c r="AH25" s="145"/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  <c r="BB25" s="145"/>
      <c r="BC25" s="145"/>
      <c r="BD25" s="145"/>
      <c r="BE25" s="145"/>
      <c r="BF25" s="145"/>
      <c r="BG25" s="145"/>
      <c r="BH25" s="145"/>
    </row>
    <row r="26" spans="1:60" outlineLevel="1" x14ac:dyDescent="0.25">
      <c r="A26" s="148"/>
      <c r="B26" s="149"/>
      <c r="C26" s="176" t="s">
        <v>1048</v>
      </c>
      <c r="D26" s="152"/>
      <c r="E26" s="153"/>
      <c r="F26" s="151"/>
      <c r="G26" s="151"/>
      <c r="H26" s="151"/>
      <c r="I26" s="151"/>
      <c r="J26" s="151"/>
      <c r="K26" s="151"/>
      <c r="L26" s="151"/>
      <c r="M26" s="151"/>
      <c r="N26" s="150"/>
      <c r="O26" s="150"/>
      <c r="P26" s="150"/>
      <c r="Q26" s="150"/>
      <c r="R26" s="151"/>
      <c r="S26" s="151"/>
      <c r="T26" s="151"/>
      <c r="U26" s="151"/>
      <c r="V26" s="151"/>
      <c r="W26" s="151"/>
      <c r="X26" s="151"/>
      <c r="Y26" s="151"/>
      <c r="Z26" s="145"/>
      <c r="AA26" s="145"/>
      <c r="AB26" s="145"/>
      <c r="AC26" s="145"/>
      <c r="AD26" s="145"/>
      <c r="AE26" s="145"/>
      <c r="AF26" s="145"/>
      <c r="AG26" s="145" t="s">
        <v>295</v>
      </c>
      <c r="AH26" s="145">
        <v>0</v>
      </c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</row>
    <row r="27" spans="1:60" outlineLevel="2" x14ac:dyDescent="0.25">
      <c r="A27" s="148"/>
      <c r="B27" s="149"/>
      <c r="C27" s="176" t="s">
        <v>1049</v>
      </c>
      <c r="D27" s="152"/>
      <c r="E27" s="153">
        <v>2.0699999999999998</v>
      </c>
      <c r="F27" s="151"/>
      <c r="G27" s="151"/>
      <c r="H27" s="151"/>
      <c r="I27" s="151"/>
      <c r="J27" s="151"/>
      <c r="K27" s="151"/>
      <c r="L27" s="151"/>
      <c r="M27" s="151"/>
      <c r="N27" s="150"/>
      <c r="O27" s="150"/>
      <c r="P27" s="150"/>
      <c r="Q27" s="150"/>
      <c r="R27" s="151"/>
      <c r="S27" s="151"/>
      <c r="T27" s="151"/>
      <c r="U27" s="151"/>
      <c r="V27" s="151"/>
      <c r="W27" s="151"/>
      <c r="X27" s="151"/>
      <c r="Y27" s="151"/>
      <c r="Z27" s="145"/>
      <c r="AA27" s="145"/>
      <c r="AB27" s="145"/>
      <c r="AC27" s="145"/>
      <c r="AD27" s="145"/>
      <c r="AE27" s="145"/>
      <c r="AF27" s="145"/>
      <c r="AG27" s="145" t="s">
        <v>295</v>
      </c>
      <c r="AH27" s="145">
        <v>0</v>
      </c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5"/>
      <c r="AU27" s="145"/>
      <c r="AV27" s="145"/>
      <c r="AW27" s="145"/>
      <c r="AX27" s="145"/>
      <c r="AY27" s="145"/>
      <c r="AZ27" s="145"/>
      <c r="BA27" s="145"/>
      <c r="BB27" s="145"/>
      <c r="BC27" s="145"/>
      <c r="BD27" s="145"/>
      <c r="BE27" s="145"/>
      <c r="BF27" s="145"/>
      <c r="BG27" s="145"/>
      <c r="BH27" s="145"/>
    </row>
    <row r="28" spans="1:60" ht="20.399999999999999" x14ac:dyDescent="0.25">
      <c r="A28" s="167">
        <v>6</v>
      </c>
      <c r="B28" s="168" t="s">
        <v>1050</v>
      </c>
      <c r="C28" s="175" t="s">
        <v>1051</v>
      </c>
      <c r="D28" s="169" t="s">
        <v>371</v>
      </c>
      <c r="E28" s="170">
        <v>21.67</v>
      </c>
      <c r="F28" s="171">
        <v>59</v>
      </c>
      <c r="G28" s="171">
        <v>1278.53</v>
      </c>
      <c r="H28" s="171">
        <v>0</v>
      </c>
      <c r="I28" s="171">
        <v>0</v>
      </c>
      <c r="J28" s="171">
        <v>59</v>
      </c>
      <c r="K28" s="171">
        <v>1278.5300000000002</v>
      </c>
      <c r="L28" s="171">
        <v>21</v>
      </c>
      <c r="M28" s="171">
        <v>1547.0212999999999</v>
      </c>
      <c r="N28" s="170">
        <v>1.3999999999999999E-4</v>
      </c>
      <c r="O28" s="170">
        <v>3.0338000000000001E-3</v>
      </c>
      <c r="P28" s="170">
        <v>0</v>
      </c>
      <c r="Q28" s="170">
        <v>0</v>
      </c>
      <c r="R28" s="171"/>
      <c r="S28" s="171" t="s">
        <v>302</v>
      </c>
      <c r="T28" s="171" t="s">
        <v>302</v>
      </c>
      <c r="U28" s="151">
        <v>5.6000000000000001E-2</v>
      </c>
      <c r="V28" s="151">
        <v>1.2135200000000002</v>
      </c>
      <c r="W28" s="151"/>
      <c r="X28" s="151" t="s">
        <v>289</v>
      </c>
      <c r="Y28" s="151" t="s">
        <v>290</v>
      </c>
      <c r="Z28" s="145"/>
      <c r="AA28" s="145"/>
      <c r="AB28" s="145"/>
      <c r="AC28" s="145"/>
      <c r="AD28" s="145"/>
      <c r="AE28" s="145"/>
      <c r="AF28" s="145"/>
      <c r="AG28" s="145" t="s">
        <v>353</v>
      </c>
      <c r="AH28" s="145"/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5"/>
      <c r="BG28" s="145"/>
      <c r="BH28" s="145"/>
    </row>
    <row r="29" spans="1:60" outlineLevel="1" x14ac:dyDescent="0.25">
      <c r="A29" s="148"/>
      <c r="B29" s="149"/>
      <c r="C29" s="240" t="s">
        <v>1037</v>
      </c>
      <c r="D29" s="241"/>
      <c r="E29" s="241"/>
      <c r="F29" s="241"/>
      <c r="G29" s="241"/>
      <c r="H29" s="151"/>
      <c r="I29" s="151"/>
      <c r="J29" s="151"/>
      <c r="K29" s="151"/>
      <c r="L29" s="151"/>
      <c r="M29" s="151"/>
      <c r="N29" s="150"/>
      <c r="O29" s="150"/>
      <c r="P29" s="150"/>
      <c r="Q29" s="150"/>
      <c r="R29" s="151"/>
      <c r="S29" s="151"/>
      <c r="T29" s="151"/>
      <c r="U29" s="151"/>
      <c r="V29" s="151"/>
      <c r="W29" s="151"/>
      <c r="X29" s="151"/>
      <c r="Y29" s="151"/>
      <c r="Z29" s="145"/>
      <c r="AA29" s="145"/>
      <c r="AB29" s="145"/>
      <c r="AC29" s="145"/>
      <c r="AD29" s="145"/>
      <c r="AE29" s="145"/>
      <c r="AF29" s="145"/>
      <c r="AG29" s="145" t="s">
        <v>293</v>
      </c>
      <c r="AH29" s="145"/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145"/>
      <c r="BB29" s="145"/>
      <c r="BC29" s="145"/>
      <c r="BD29" s="145"/>
      <c r="BE29" s="145"/>
      <c r="BF29" s="145"/>
      <c r="BG29" s="145"/>
      <c r="BH29" s="145"/>
    </row>
    <row r="30" spans="1:60" outlineLevel="1" x14ac:dyDescent="0.25">
      <c r="A30" s="148"/>
      <c r="B30" s="149"/>
      <c r="C30" s="176" t="s">
        <v>1052</v>
      </c>
      <c r="D30" s="152"/>
      <c r="E30" s="153"/>
      <c r="F30" s="151"/>
      <c r="G30" s="151"/>
      <c r="H30" s="151"/>
      <c r="I30" s="151"/>
      <c r="J30" s="151"/>
      <c r="K30" s="151"/>
      <c r="L30" s="151"/>
      <c r="M30" s="151"/>
      <c r="N30" s="150"/>
      <c r="O30" s="150"/>
      <c r="P30" s="150"/>
      <c r="Q30" s="150"/>
      <c r="R30" s="151"/>
      <c r="S30" s="151"/>
      <c r="T30" s="151"/>
      <c r="U30" s="151"/>
      <c r="V30" s="151"/>
      <c r="W30" s="151"/>
      <c r="X30" s="151"/>
      <c r="Y30" s="151"/>
      <c r="Z30" s="145"/>
      <c r="AA30" s="145"/>
      <c r="AB30" s="145"/>
      <c r="AC30" s="145"/>
      <c r="AD30" s="145"/>
      <c r="AE30" s="145"/>
      <c r="AF30" s="145"/>
      <c r="AG30" s="145" t="s">
        <v>295</v>
      </c>
      <c r="AH30" s="145">
        <v>0</v>
      </c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  <c r="BB30" s="145"/>
      <c r="BC30" s="145"/>
      <c r="BD30" s="145"/>
      <c r="BE30" s="145"/>
      <c r="BF30" s="145"/>
      <c r="BG30" s="145"/>
      <c r="BH30" s="145"/>
    </row>
    <row r="31" spans="1:60" outlineLevel="2" x14ac:dyDescent="0.25">
      <c r="A31" s="148"/>
      <c r="B31" s="149"/>
      <c r="C31" s="176" t="s">
        <v>1053</v>
      </c>
      <c r="D31" s="152"/>
      <c r="E31" s="153">
        <v>21.67</v>
      </c>
      <c r="F31" s="151"/>
      <c r="G31" s="151"/>
      <c r="H31" s="151"/>
      <c r="I31" s="151"/>
      <c r="J31" s="151"/>
      <c r="K31" s="151"/>
      <c r="L31" s="151"/>
      <c r="M31" s="151"/>
      <c r="N31" s="150"/>
      <c r="O31" s="150"/>
      <c r="P31" s="150"/>
      <c r="Q31" s="150"/>
      <c r="R31" s="151"/>
      <c r="S31" s="151"/>
      <c r="T31" s="151"/>
      <c r="U31" s="151"/>
      <c r="V31" s="151"/>
      <c r="W31" s="151"/>
      <c r="X31" s="151"/>
      <c r="Y31" s="151"/>
      <c r="Z31" s="145"/>
      <c r="AA31" s="145"/>
      <c r="AB31" s="145"/>
      <c r="AC31" s="145"/>
      <c r="AD31" s="145"/>
      <c r="AE31" s="145"/>
      <c r="AF31" s="145"/>
      <c r="AG31" s="145" t="s">
        <v>295</v>
      </c>
      <c r="AH31" s="145">
        <v>0</v>
      </c>
      <c r="AI31" s="145"/>
      <c r="AJ31" s="145"/>
      <c r="AK31" s="145"/>
      <c r="AL31" s="145"/>
      <c r="AM31" s="145"/>
      <c r="AN31" s="145"/>
      <c r="AO31" s="145"/>
      <c r="AP31" s="145"/>
      <c r="AQ31" s="145"/>
      <c r="AR31" s="145"/>
      <c r="AS31" s="145"/>
      <c r="AT31" s="145"/>
      <c r="AU31" s="145"/>
      <c r="AV31" s="145"/>
      <c r="AW31" s="145"/>
      <c r="AX31" s="145"/>
      <c r="AY31" s="145"/>
      <c r="AZ31" s="145"/>
      <c r="BA31" s="145"/>
      <c r="BB31" s="145"/>
      <c r="BC31" s="145"/>
      <c r="BD31" s="145"/>
      <c r="BE31" s="145"/>
      <c r="BF31" s="145"/>
      <c r="BG31" s="145"/>
      <c r="BH31" s="145"/>
    </row>
    <row r="32" spans="1:60" x14ac:dyDescent="0.25">
      <c r="A32" s="167">
        <v>7</v>
      </c>
      <c r="B32" s="168" t="s">
        <v>1054</v>
      </c>
      <c r="C32" s="175" t="s">
        <v>1055</v>
      </c>
      <c r="D32" s="169" t="s">
        <v>301</v>
      </c>
      <c r="E32" s="170">
        <v>2</v>
      </c>
      <c r="F32" s="171">
        <v>169.5</v>
      </c>
      <c r="G32" s="171">
        <v>339</v>
      </c>
      <c r="H32" s="171">
        <v>0</v>
      </c>
      <c r="I32" s="171">
        <v>0</v>
      </c>
      <c r="J32" s="171">
        <v>169.5</v>
      </c>
      <c r="K32" s="171">
        <v>339</v>
      </c>
      <c r="L32" s="171">
        <v>21</v>
      </c>
      <c r="M32" s="171">
        <v>410.19</v>
      </c>
      <c r="N32" s="170">
        <v>0</v>
      </c>
      <c r="O32" s="170">
        <v>0</v>
      </c>
      <c r="P32" s="170">
        <v>0</v>
      </c>
      <c r="Q32" s="170">
        <v>0</v>
      </c>
      <c r="R32" s="171"/>
      <c r="S32" s="171" t="s">
        <v>302</v>
      </c>
      <c r="T32" s="171" t="s">
        <v>302</v>
      </c>
      <c r="U32" s="151">
        <v>0.3</v>
      </c>
      <c r="V32" s="151">
        <v>0.6</v>
      </c>
      <c r="W32" s="151"/>
      <c r="X32" s="151" t="s">
        <v>289</v>
      </c>
      <c r="Y32" s="151" t="s">
        <v>290</v>
      </c>
      <c r="Z32" s="145"/>
      <c r="AA32" s="145"/>
      <c r="AB32" s="145"/>
      <c r="AC32" s="145"/>
      <c r="AD32" s="145"/>
      <c r="AE32" s="145"/>
      <c r="AF32" s="145"/>
      <c r="AG32" s="145" t="s">
        <v>353</v>
      </c>
      <c r="AH32" s="145"/>
      <c r="AI32" s="145"/>
      <c r="AJ32" s="145"/>
      <c r="AK32" s="145"/>
      <c r="AL32" s="145"/>
      <c r="AM32" s="145"/>
      <c r="AN32" s="145"/>
      <c r="AO32" s="145"/>
      <c r="AP32" s="145"/>
      <c r="AQ32" s="145"/>
      <c r="AR32" s="145"/>
      <c r="AS32" s="145"/>
      <c r="AT32" s="145"/>
      <c r="AU32" s="145"/>
      <c r="AV32" s="145"/>
      <c r="AW32" s="145"/>
      <c r="AX32" s="145"/>
      <c r="AY32" s="145"/>
      <c r="AZ32" s="145"/>
      <c r="BA32" s="145"/>
      <c r="BB32" s="145"/>
      <c r="BC32" s="145"/>
      <c r="BD32" s="145"/>
      <c r="BE32" s="145"/>
      <c r="BF32" s="145"/>
      <c r="BG32" s="145"/>
      <c r="BH32" s="145"/>
    </row>
    <row r="33" spans="1:60" outlineLevel="1" x14ac:dyDescent="0.25">
      <c r="A33" s="148"/>
      <c r="B33" s="149"/>
      <c r="C33" s="240" t="s">
        <v>1037</v>
      </c>
      <c r="D33" s="241"/>
      <c r="E33" s="241"/>
      <c r="F33" s="241"/>
      <c r="G33" s="241"/>
      <c r="H33" s="151"/>
      <c r="I33" s="151"/>
      <c r="J33" s="151"/>
      <c r="K33" s="151"/>
      <c r="L33" s="151"/>
      <c r="M33" s="151"/>
      <c r="N33" s="150"/>
      <c r="O33" s="150"/>
      <c r="P33" s="150"/>
      <c r="Q33" s="150"/>
      <c r="R33" s="151"/>
      <c r="S33" s="151"/>
      <c r="T33" s="151"/>
      <c r="U33" s="151"/>
      <c r="V33" s="151"/>
      <c r="W33" s="151"/>
      <c r="X33" s="151"/>
      <c r="Y33" s="151"/>
      <c r="Z33" s="145"/>
      <c r="AA33" s="145"/>
      <c r="AB33" s="145"/>
      <c r="AC33" s="145"/>
      <c r="AD33" s="145"/>
      <c r="AE33" s="145"/>
      <c r="AF33" s="145"/>
      <c r="AG33" s="145" t="s">
        <v>293</v>
      </c>
      <c r="AH33" s="145"/>
      <c r="AI33" s="145"/>
      <c r="AJ33" s="145"/>
      <c r="AK33" s="145"/>
      <c r="AL33" s="145"/>
      <c r="AM33" s="145"/>
      <c r="AN33" s="145"/>
      <c r="AO33" s="145"/>
      <c r="AP33" s="145"/>
      <c r="AQ33" s="145"/>
      <c r="AR33" s="145"/>
      <c r="AS33" s="145"/>
      <c r="AT33" s="145"/>
      <c r="AU33" s="145"/>
      <c r="AV33" s="145"/>
      <c r="AW33" s="145"/>
      <c r="AX33" s="145"/>
      <c r="AY33" s="145"/>
      <c r="AZ33" s="145"/>
      <c r="BA33" s="145"/>
      <c r="BB33" s="145"/>
      <c r="BC33" s="145"/>
      <c r="BD33" s="145"/>
      <c r="BE33" s="145"/>
      <c r="BF33" s="145"/>
      <c r="BG33" s="145"/>
      <c r="BH33" s="145"/>
    </row>
    <row r="34" spans="1:60" outlineLevel="1" x14ac:dyDescent="0.25">
      <c r="A34" s="148"/>
      <c r="B34" s="149"/>
      <c r="C34" s="176" t="s">
        <v>1056</v>
      </c>
      <c r="D34" s="152"/>
      <c r="E34" s="153"/>
      <c r="F34" s="151"/>
      <c r="G34" s="151"/>
      <c r="H34" s="151"/>
      <c r="I34" s="151"/>
      <c r="J34" s="151"/>
      <c r="K34" s="151"/>
      <c r="L34" s="151"/>
      <c r="M34" s="151"/>
      <c r="N34" s="150"/>
      <c r="O34" s="150"/>
      <c r="P34" s="150"/>
      <c r="Q34" s="150"/>
      <c r="R34" s="151"/>
      <c r="S34" s="151"/>
      <c r="T34" s="151"/>
      <c r="U34" s="151"/>
      <c r="V34" s="151"/>
      <c r="W34" s="151"/>
      <c r="X34" s="151"/>
      <c r="Y34" s="151"/>
      <c r="Z34" s="145"/>
      <c r="AA34" s="145"/>
      <c r="AB34" s="145"/>
      <c r="AC34" s="145"/>
      <c r="AD34" s="145"/>
      <c r="AE34" s="145"/>
      <c r="AF34" s="145"/>
      <c r="AG34" s="145" t="s">
        <v>295</v>
      </c>
      <c r="AH34" s="145">
        <v>0</v>
      </c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</row>
    <row r="35" spans="1:60" outlineLevel="2" x14ac:dyDescent="0.25">
      <c r="A35" s="148"/>
      <c r="B35" s="149"/>
      <c r="C35" s="176" t="s">
        <v>195</v>
      </c>
      <c r="D35" s="152"/>
      <c r="E35" s="153">
        <v>2</v>
      </c>
      <c r="F35" s="151"/>
      <c r="G35" s="151"/>
      <c r="H35" s="151"/>
      <c r="I35" s="151"/>
      <c r="J35" s="151"/>
      <c r="K35" s="151"/>
      <c r="L35" s="151"/>
      <c r="M35" s="151"/>
      <c r="N35" s="150"/>
      <c r="O35" s="150"/>
      <c r="P35" s="150"/>
      <c r="Q35" s="150"/>
      <c r="R35" s="151"/>
      <c r="S35" s="151"/>
      <c r="T35" s="151"/>
      <c r="U35" s="151"/>
      <c r="V35" s="151"/>
      <c r="W35" s="151"/>
      <c r="X35" s="151"/>
      <c r="Y35" s="151"/>
      <c r="Z35" s="145"/>
      <c r="AA35" s="145"/>
      <c r="AB35" s="145"/>
      <c r="AC35" s="145"/>
      <c r="AD35" s="145"/>
      <c r="AE35" s="145"/>
      <c r="AF35" s="145"/>
      <c r="AG35" s="145" t="s">
        <v>295</v>
      </c>
      <c r="AH35" s="145">
        <v>0</v>
      </c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</row>
    <row r="36" spans="1:60" ht="30.6" x14ac:dyDescent="0.25">
      <c r="A36" s="167">
        <v>8</v>
      </c>
      <c r="B36" s="168" t="s">
        <v>1057</v>
      </c>
      <c r="C36" s="175" t="s">
        <v>1058</v>
      </c>
      <c r="D36" s="169" t="s">
        <v>306</v>
      </c>
      <c r="E36" s="170">
        <v>4.5670000000000002</v>
      </c>
      <c r="F36" s="171">
        <v>39.57</v>
      </c>
      <c r="G36" s="171">
        <v>180.72</v>
      </c>
      <c r="H36" s="171">
        <v>0</v>
      </c>
      <c r="I36" s="171">
        <v>0</v>
      </c>
      <c r="J36" s="171">
        <v>39.57</v>
      </c>
      <c r="K36" s="171">
        <v>180.71619000000001</v>
      </c>
      <c r="L36" s="171">
        <v>21</v>
      </c>
      <c r="M36" s="171">
        <v>218.6712</v>
      </c>
      <c r="N36" s="170">
        <v>1E-4</v>
      </c>
      <c r="O36" s="170">
        <v>4.5670000000000004E-4</v>
      </c>
      <c r="P36" s="170">
        <v>0</v>
      </c>
      <c r="Q36" s="170">
        <v>0</v>
      </c>
      <c r="R36" s="171"/>
      <c r="S36" s="171" t="s">
        <v>287</v>
      </c>
      <c r="T36" s="172" t="s">
        <v>288</v>
      </c>
      <c r="U36" s="151">
        <v>0</v>
      </c>
      <c r="V36" s="151">
        <v>0</v>
      </c>
      <c r="W36" s="151"/>
      <c r="X36" s="151" t="s">
        <v>289</v>
      </c>
      <c r="Y36" s="151" t="s">
        <v>290</v>
      </c>
      <c r="Z36" s="145"/>
      <c r="AA36" s="145"/>
      <c r="AB36" s="145"/>
      <c r="AC36" s="145"/>
      <c r="AD36" s="145"/>
      <c r="AE36" s="145"/>
      <c r="AF36" s="145"/>
      <c r="AG36" s="145" t="s">
        <v>353</v>
      </c>
      <c r="AH36" s="145"/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</row>
    <row r="37" spans="1:60" outlineLevel="1" x14ac:dyDescent="0.25">
      <c r="A37" s="148"/>
      <c r="B37" s="149"/>
      <c r="C37" s="240" t="s">
        <v>1059</v>
      </c>
      <c r="D37" s="241"/>
      <c r="E37" s="241"/>
      <c r="F37" s="241"/>
      <c r="G37" s="241"/>
      <c r="H37" s="151"/>
      <c r="I37" s="151"/>
      <c r="J37" s="151"/>
      <c r="K37" s="151"/>
      <c r="L37" s="151"/>
      <c r="M37" s="151"/>
      <c r="N37" s="150"/>
      <c r="O37" s="150"/>
      <c r="P37" s="150"/>
      <c r="Q37" s="150"/>
      <c r="R37" s="151"/>
      <c r="S37" s="151"/>
      <c r="T37" s="151"/>
      <c r="U37" s="151"/>
      <c r="V37" s="151"/>
      <c r="W37" s="151"/>
      <c r="X37" s="151"/>
      <c r="Y37" s="151"/>
      <c r="Z37" s="145"/>
      <c r="AA37" s="145"/>
      <c r="AB37" s="145"/>
      <c r="AC37" s="145"/>
      <c r="AD37" s="145"/>
      <c r="AE37" s="145"/>
      <c r="AF37" s="145"/>
      <c r="AG37" s="145" t="s">
        <v>293</v>
      </c>
      <c r="AH37" s="145"/>
      <c r="AI37" s="145"/>
      <c r="AJ37" s="145"/>
      <c r="AK37" s="145"/>
      <c r="AL37" s="145"/>
      <c r="AM37" s="145"/>
      <c r="AN37" s="145"/>
      <c r="AO37" s="145"/>
      <c r="AP37" s="145"/>
      <c r="AQ37" s="145"/>
      <c r="AR37" s="145"/>
      <c r="AS37" s="145"/>
      <c r="AT37" s="145"/>
      <c r="AU37" s="145"/>
      <c r="AV37" s="145"/>
      <c r="AW37" s="145"/>
      <c r="AX37" s="145"/>
      <c r="AY37" s="145"/>
      <c r="AZ37" s="145"/>
      <c r="BA37" s="145"/>
      <c r="BB37" s="145"/>
      <c r="BC37" s="145"/>
      <c r="BD37" s="145"/>
      <c r="BE37" s="145"/>
      <c r="BF37" s="145"/>
      <c r="BG37" s="145"/>
      <c r="BH37" s="145"/>
    </row>
    <row r="38" spans="1:60" ht="30.6" x14ac:dyDescent="0.25">
      <c r="A38" s="167">
        <v>9</v>
      </c>
      <c r="B38" s="168" t="s">
        <v>1060</v>
      </c>
      <c r="C38" s="175" t="s">
        <v>1061</v>
      </c>
      <c r="D38" s="169" t="s">
        <v>306</v>
      </c>
      <c r="E38" s="170">
        <v>2.75</v>
      </c>
      <c r="F38" s="171">
        <v>48.08</v>
      </c>
      <c r="G38" s="171">
        <v>132.22</v>
      </c>
      <c r="H38" s="171">
        <v>0</v>
      </c>
      <c r="I38" s="171">
        <v>0</v>
      </c>
      <c r="J38" s="171">
        <v>48.08</v>
      </c>
      <c r="K38" s="171">
        <v>132.22</v>
      </c>
      <c r="L38" s="171">
        <v>21</v>
      </c>
      <c r="M38" s="171">
        <v>159.9862</v>
      </c>
      <c r="N38" s="170">
        <v>0</v>
      </c>
      <c r="O38" s="170">
        <v>0</v>
      </c>
      <c r="P38" s="170">
        <v>0</v>
      </c>
      <c r="Q38" s="170">
        <v>0</v>
      </c>
      <c r="R38" s="171"/>
      <c r="S38" s="171" t="s">
        <v>287</v>
      </c>
      <c r="T38" s="172" t="s">
        <v>288</v>
      </c>
      <c r="U38" s="151">
        <v>0</v>
      </c>
      <c r="V38" s="151">
        <v>0</v>
      </c>
      <c r="W38" s="151"/>
      <c r="X38" s="151" t="s">
        <v>289</v>
      </c>
      <c r="Y38" s="151" t="s">
        <v>290</v>
      </c>
      <c r="Z38" s="145"/>
      <c r="AA38" s="145"/>
      <c r="AB38" s="145"/>
      <c r="AC38" s="145"/>
      <c r="AD38" s="145"/>
      <c r="AE38" s="145"/>
      <c r="AF38" s="145"/>
      <c r="AG38" s="145" t="s">
        <v>353</v>
      </c>
      <c r="AH38" s="145"/>
      <c r="AI38" s="145"/>
      <c r="AJ38" s="145"/>
      <c r="AK38" s="145"/>
      <c r="AL38" s="145"/>
      <c r="AM38" s="145"/>
      <c r="AN38" s="145"/>
      <c r="AO38" s="145"/>
      <c r="AP38" s="145"/>
      <c r="AQ38" s="145"/>
      <c r="AR38" s="145"/>
      <c r="AS38" s="145"/>
      <c r="AT38" s="145"/>
      <c r="AU38" s="145"/>
      <c r="AV38" s="145"/>
      <c r="AW38" s="145"/>
      <c r="AX38" s="145"/>
      <c r="AY38" s="145"/>
      <c r="AZ38" s="145"/>
      <c r="BA38" s="145"/>
      <c r="BB38" s="145"/>
      <c r="BC38" s="145"/>
      <c r="BD38" s="145"/>
      <c r="BE38" s="145"/>
      <c r="BF38" s="145"/>
      <c r="BG38" s="145"/>
      <c r="BH38" s="145"/>
    </row>
    <row r="39" spans="1:60" outlineLevel="1" x14ac:dyDescent="0.25">
      <c r="A39" s="148"/>
      <c r="B39" s="149"/>
      <c r="C39" s="240" t="s">
        <v>1062</v>
      </c>
      <c r="D39" s="241"/>
      <c r="E39" s="241"/>
      <c r="F39" s="241"/>
      <c r="G39" s="241"/>
      <c r="H39" s="151"/>
      <c r="I39" s="151"/>
      <c r="J39" s="151"/>
      <c r="K39" s="151"/>
      <c r="L39" s="151"/>
      <c r="M39" s="151"/>
      <c r="N39" s="150"/>
      <c r="O39" s="150"/>
      <c r="P39" s="150"/>
      <c r="Q39" s="150"/>
      <c r="R39" s="151"/>
      <c r="S39" s="151"/>
      <c r="T39" s="151"/>
      <c r="U39" s="151"/>
      <c r="V39" s="151"/>
      <c r="W39" s="151"/>
      <c r="X39" s="151"/>
      <c r="Y39" s="151"/>
      <c r="Z39" s="145"/>
      <c r="AA39" s="145"/>
      <c r="AB39" s="145"/>
      <c r="AC39" s="145"/>
      <c r="AD39" s="145"/>
      <c r="AE39" s="145"/>
      <c r="AF39" s="145"/>
      <c r="AG39" s="145" t="s">
        <v>293</v>
      </c>
      <c r="AH39" s="145"/>
      <c r="AI39" s="145"/>
      <c r="AJ39" s="145"/>
      <c r="AK39" s="145"/>
      <c r="AL39" s="145"/>
      <c r="AM39" s="145"/>
      <c r="AN39" s="145"/>
      <c r="AO39" s="145"/>
      <c r="AP39" s="145"/>
      <c r="AQ39" s="145"/>
      <c r="AR39" s="145"/>
      <c r="AS39" s="145"/>
      <c r="AT39" s="145"/>
      <c r="AU39" s="145"/>
      <c r="AV39" s="145"/>
      <c r="AW39" s="145"/>
      <c r="AX39" s="145"/>
      <c r="AY39" s="145"/>
      <c r="AZ39" s="145"/>
      <c r="BA39" s="145"/>
      <c r="BB39" s="145"/>
      <c r="BC39" s="145"/>
      <c r="BD39" s="145"/>
      <c r="BE39" s="145"/>
      <c r="BF39" s="145"/>
      <c r="BG39" s="145"/>
      <c r="BH39" s="145"/>
    </row>
    <row r="40" spans="1:60" x14ac:dyDescent="0.25">
      <c r="A40" s="3"/>
      <c r="B40" s="4"/>
      <c r="C40" s="177"/>
      <c r="D40" s="6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AE40">
        <v>12</v>
      </c>
      <c r="AF40">
        <v>21</v>
      </c>
      <c r="AG40" t="s">
        <v>268</v>
      </c>
    </row>
    <row r="41" spans="1:60" x14ac:dyDescent="0.25">
      <c r="C41" s="178"/>
      <c r="D41" s="10"/>
      <c r="AG41" t="s">
        <v>391</v>
      </c>
    </row>
    <row r="42" spans="1:60" x14ac:dyDescent="0.25">
      <c r="D42" s="10"/>
    </row>
    <row r="43" spans="1:60" x14ac:dyDescent="0.25">
      <c r="D43" s="10"/>
    </row>
    <row r="44" spans="1:60" x14ac:dyDescent="0.25">
      <c r="D44" s="10"/>
    </row>
    <row r="45" spans="1:60" x14ac:dyDescent="0.25">
      <c r="D45" s="10"/>
    </row>
    <row r="46" spans="1:60" x14ac:dyDescent="0.25">
      <c r="D46" s="10"/>
    </row>
    <row r="47" spans="1:60" x14ac:dyDescent="0.25">
      <c r="D47" s="10"/>
    </row>
    <row r="48" spans="1:60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13">
    <mergeCell ref="C14:G14"/>
    <mergeCell ref="A1:G1"/>
    <mergeCell ref="C2:G2"/>
    <mergeCell ref="C3:G3"/>
    <mergeCell ref="C4:G4"/>
    <mergeCell ref="C10:G10"/>
    <mergeCell ref="C39:G39"/>
    <mergeCell ref="C16:G16"/>
    <mergeCell ref="C21:G21"/>
    <mergeCell ref="C25:G25"/>
    <mergeCell ref="C29:G29"/>
    <mergeCell ref="C33:G33"/>
    <mergeCell ref="C37:G37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58D6D-50DE-45DA-AE32-8ED590F08EE6}">
  <sheetPr>
    <outlinePr summaryBelow="0"/>
  </sheetPr>
  <dimension ref="A1:BH5000"/>
  <sheetViews>
    <sheetView workbookViewId="0">
      <pane ySplit="7" topLeftCell="A8" activePane="bottomLeft" state="frozen"/>
      <selection pane="bottomLeft" activeCell="S9" sqref="S9:T9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116</v>
      </c>
      <c r="C3" s="245" t="s">
        <v>117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118</v>
      </c>
      <c r="C4" s="248" t="s">
        <v>119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242</v>
      </c>
      <c r="C8" s="174" t="s">
        <v>243</v>
      </c>
      <c r="D8" s="157"/>
      <c r="E8" s="158"/>
      <c r="F8" s="159"/>
      <c r="G8" s="159">
        <v>143838.48000000001</v>
      </c>
      <c r="H8" s="159"/>
      <c r="I8" s="159">
        <v>0</v>
      </c>
      <c r="J8" s="159"/>
      <c r="K8" s="159">
        <v>143838.48000000001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20.399999999999999" x14ac:dyDescent="0.25">
      <c r="A9" s="167">
        <v>1</v>
      </c>
      <c r="B9" s="168" t="s">
        <v>1063</v>
      </c>
      <c r="C9" s="175" t="s">
        <v>1064</v>
      </c>
      <c r="D9" s="169" t="s">
        <v>306</v>
      </c>
      <c r="E9" s="170">
        <v>23.48</v>
      </c>
      <c r="F9" s="171">
        <v>6000</v>
      </c>
      <c r="G9" s="171">
        <v>140880</v>
      </c>
      <c r="H9" s="171">
        <v>0</v>
      </c>
      <c r="I9" s="171">
        <v>0</v>
      </c>
      <c r="J9" s="171">
        <v>6000</v>
      </c>
      <c r="K9" s="171">
        <v>140880</v>
      </c>
      <c r="L9" s="171">
        <v>21</v>
      </c>
      <c r="M9" s="171">
        <v>170464.8</v>
      </c>
      <c r="N9" s="170">
        <v>6.9999999999999994E-5</v>
      </c>
      <c r="O9" s="170">
        <v>1.6435999999999998E-3</v>
      </c>
      <c r="P9" s="170">
        <v>0</v>
      </c>
      <c r="Q9" s="170">
        <v>0</v>
      </c>
      <c r="R9" s="171"/>
      <c r="S9" s="171" t="s">
        <v>287</v>
      </c>
      <c r="T9" s="172" t="s">
        <v>288</v>
      </c>
      <c r="U9" s="151">
        <v>0</v>
      </c>
      <c r="V9" s="151">
        <v>0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353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1065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outlineLevel="1" x14ac:dyDescent="0.25">
      <c r="A11" s="148"/>
      <c r="B11" s="149"/>
      <c r="C11" s="176" t="s">
        <v>1066</v>
      </c>
      <c r="D11" s="152"/>
      <c r="E11" s="153"/>
      <c r="F11" s="151"/>
      <c r="G11" s="151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295</v>
      </c>
      <c r="AH11" s="145">
        <v>0</v>
      </c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2" x14ac:dyDescent="0.25">
      <c r="A12" s="148"/>
      <c r="B12" s="149"/>
      <c r="C12" s="176" t="s">
        <v>1067</v>
      </c>
      <c r="D12" s="152"/>
      <c r="E12" s="153"/>
      <c r="F12" s="151"/>
      <c r="G12" s="15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295</v>
      </c>
      <c r="AH12" s="145">
        <v>0</v>
      </c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outlineLevel="2" x14ac:dyDescent="0.25">
      <c r="A13" s="148"/>
      <c r="B13" s="149"/>
      <c r="C13" s="176" t="s">
        <v>1068</v>
      </c>
      <c r="D13" s="152"/>
      <c r="E13" s="153">
        <v>23.48</v>
      </c>
      <c r="F13" s="151"/>
      <c r="G13" s="151"/>
      <c r="H13" s="151"/>
      <c r="I13" s="151"/>
      <c r="J13" s="151"/>
      <c r="K13" s="151"/>
      <c r="L13" s="151"/>
      <c r="M13" s="151"/>
      <c r="N13" s="150"/>
      <c r="O13" s="150"/>
      <c r="P13" s="150"/>
      <c r="Q13" s="150"/>
      <c r="R13" s="151"/>
      <c r="S13" s="151"/>
      <c r="T13" s="151"/>
      <c r="U13" s="151"/>
      <c r="V13" s="151"/>
      <c r="W13" s="151"/>
      <c r="X13" s="151"/>
      <c r="Y13" s="151"/>
      <c r="Z13" s="145"/>
      <c r="AA13" s="145"/>
      <c r="AB13" s="145"/>
      <c r="AC13" s="145"/>
      <c r="AD13" s="145"/>
      <c r="AE13" s="145"/>
      <c r="AF13" s="145"/>
      <c r="AG13" s="145" t="s">
        <v>295</v>
      </c>
      <c r="AH13" s="145">
        <v>0</v>
      </c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x14ac:dyDescent="0.25">
      <c r="A14" s="167">
        <v>2</v>
      </c>
      <c r="B14" s="168" t="s">
        <v>374</v>
      </c>
      <c r="C14" s="175" t="s">
        <v>375</v>
      </c>
      <c r="D14" s="169" t="s">
        <v>0</v>
      </c>
      <c r="E14" s="170">
        <v>1408.8</v>
      </c>
      <c r="F14" s="171">
        <v>2.1</v>
      </c>
      <c r="G14" s="171">
        <v>2958.48</v>
      </c>
      <c r="H14" s="171">
        <v>0</v>
      </c>
      <c r="I14" s="171">
        <v>0</v>
      </c>
      <c r="J14" s="171">
        <v>2.1</v>
      </c>
      <c r="K14" s="171">
        <v>2958.48</v>
      </c>
      <c r="L14" s="171">
        <v>21</v>
      </c>
      <c r="M14" s="171">
        <v>3579.7608</v>
      </c>
      <c r="N14" s="170">
        <v>0</v>
      </c>
      <c r="O14" s="170">
        <v>0</v>
      </c>
      <c r="P14" s="170">
        <v>0</v>
      </c>
      <c r="Q14" s="170">
        <v>0</v>
      </c>
      <c r="R14" s="171"/>
      <c r="S14" s="171" t="s">
        <v>302</v>
      </c>
      <c r="T14" s="171" t="s">
        <v>302</v>
      </c>
      <c r="U14" s="151">
        <v>0</v>
      </c>
      <c r="V14" s="151">
        <v>0</v>
      </c>
      <c r="W14" s="151"/>
      <c r="X14" s="151" t="s">
        <v>214</v>
      </c>
      <c r="Y14" s="151" t="s">
        <v>290</v>
      </c>
      <c r="Z14" s="145"/>
      <c r="AA14" s="145"/>
      <c r="AB14" s="145"/>
      <c r="AC14" s="145"/>
      <c r="AD14" s="145"/>
      <c r="AE14" s="145"/>
      <c r="AF14" s="145"/>
      <c r="AG14" s="145" t="s">
        <v>347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outlineLevel="1" x14ac:dyDescent="0.25">
      <c r="A15" s="148"/>
      <c r="B15" s="149"/>
      <c r="C15" s="240" t="s">
        <v>425</v>
      </c>
      <c r="D15" s="241"/>
      <c r="E15" s="241"/>
      <c r="F15" s="241"/>
      <c r="G15" s="241"/>
      <c r="H15" s="151"/>
      <c r="I15" s="151"/>
      <c r="J15" s="151"/>
      <c r="K15" s="151"/>
      <c r="L15" s="151"/>
      <c r="M15" s="151"/>
      <c r="N15" s="150"/>
      <c r="O15" s="150"/>
      <c r="P15" s="150"/>
      <c r="Q15" s="150"/>
      <c r="R15" s="151"/>
      <c r="S15" s="151"/>
      <c r="T15" s="151"/>
      <c r="U15" s="151"/>
      <c r="V15" s="151"/>
      <c r="W15" s="151"/>
      <c r="X15" s="151"/>
      <c r="Y15" s="151"/>
      <c r="Z15" s="145"/>
      <c r="AA15" s="145"/>
      <c r="AB15" s="145"/>
      <c r="AC15" s="145"/>
      <c r="AD15" s="145"/>
      <c r="AE15" s="145"/>
      <c r="AF15" s="145"/>
      <c r="AG15" s="145" t="s">
        <v>293</v>
      </c>
      <c r="AH15" s="145"/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x14ac:dyDescent="0.25">
      <c r="A16" s="3"/>
      <c r="B16" s="4"/>
      <c r="C16" s="177"/>
      <c r="D16" s="6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AE16">
        <v>12</v>
      </c>
      <c r="AF16">
        <v>21</v>
      </c>
      <c r="AG16" t="s">
        <v>268</v>
      </c>
    </row>
    <row r="17" spans="3:33" x14ac:dyDescent="0.25">
      <c r="C17" s="178"/>
      <c r="D17" s="10"/>
      <c r="AG17" t="s">
        <v>391</v>
      </c>
    </row>
    <row r="18" spans="3:33" x14ac:dyDescent="0.25">
      <c r="D18" s="10"/>
    </row>
    <row r="19" spans="3:33" x14ac:dyDescent="0.25">
      <c r="D19" s="10"/>
    </row>
    <row r="20" spans="3:33" x14ac:dyDescent="0.25">
      <c r="D20" s="10"/>
    </row>
    <row r="21" spans="3:33" x14ac:dyDescent="0.25">
      <c r="D21" s="10"/>
    </row>
    <row r="22" spans="3:33" x14ac:dyDescent="0.25">
      <c r="D22" s="10"/>
    </row>
    <row r="23" spans="3:33" x14ac:dyDescent="0.25">
      <c r="D23" s="10"/>
    </row>
    <row r="24" spans="3:33" x14ac:dyDescent="0.25">
      <c r="D24" s="10"/>
    </row>
    <row r="25" spans="3:33" x14ac:dyDescent="0.25">
      <c r="D25" s="10"/>
    </row>
    <row r="26" spans="3:33" x14ac:dyDescent="0.25">
      <c r="D26" s="10"/>
    </row>
    <row r="27" spans="3:33" x14ac:dyDescent="0.25">
      <c r="D27" s="10"/>
    </row>
    <row r="28" spans="3:33" x14ac:dyDescent="0.25">
      <c r="D28" s="10"/>
    </row>
    <row r="29" spans="3:33" x14ac:dyDescent="0.25">
      <c r="D29" s="10"/>
    </row>
    <row r="30" spans="3:33" x14ac:dyDescent="0.25">
      <c r="D30" s="10"/>
    </row>
    <row r="31" spans="3:33" x14ac:dyDescent="0.25">
      <c r="D31" s="10"/>
    </row>
    <row r="32" spans="3:33" x14ac:dyDescent="0.25">
      <c r="D32" s="10"/>
    </row>
    <row r="33" spans="4:4" x14ac:dyDescent="0.25">
      <c r="D33" s="10"/>
    </row>
    <row r="34" spans="4:4" x14ac:dyDescent="0.25">
      <c r="D34" s="10"/>
    </row>
    <row r="35" spans="4:4" x14ac:dyDescent="0.25">
      <c r="D35" s="10"/>
    </row>
    <row r="36" spans="4:4" x14ac:dyDescent="0.25">
      <c r="D36" s="10"/>
    </row>
    <row r="37" spans="4:4" x14ac:dyDescent="0.25">
      <c r="D37" s="10"/>
    </row>
    <row r="38" spans="4:4" x14ac:dyDescent="0.25">
      <c r="D38" s="10"/>
    </row>
    <row r="39" spans="4:4" x14ac:dyDescent="0.25">
      <c r="D39" s="10"/>
    </row>
    <row r="40" spans="4:4" x14ac:dyDescent="0.25">
      <c r="D40" s="10"/>
    </row>
    <row r="41" spans="4:4" x14ac:dyDescent="0.25">
      <c r="D41" s="10"/>
    </row>
    <row r="42" spans="4:4" x14ac:dyDescent="0.25">
      <c r="D42" s="10"/>
    </row>
    <row r="43" spans="4:4" x14ac:dyDescent="0.25">
      <c r="D43" s="10"/>
    </row>
    <row r="44" spans="4:4" x14ac:dyDescent="0.25">
      <c r="D44" s="10"/>
    </row>
    <row r="45" spans="4:4" x14ac:dyDescent="0.25">
      <c r="D45" s="10"/>
    </row>
    <row r="46" spans="4:4" x14ac:dyDescent="0.25">
      <c r="D46" s="10"/>
    </row>
    <row r="47" spans="4:4" x14ac:dyDescent="0.25">
      <c r="D47" s="10"/>
    </row>
    <row r="48" spans="4:4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6">
    <mergeCell ref="C15:G15"/>
    <mergeCell ref="A1:G1"/>
    <mergeCell ref="C2:G2"/>
    <mergeCell ref="C3:G3"/>
    <mergeCell ref="C4:G4"/>
    <mergeCell ref="C10:G10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EBB00-F02E-48EB-B030-68B579650A84}">
  <sheetPr>
    <outlinePr summaryBelow="0"/>
  </sheetPr>
  <dimension ref="A1:BH5000"/>
  <sheetViews>
    <sheetView workbookViewId="0">
      <pane ySplit="7" topLeftCell="A53" activePane="bottomLeft" state="frozen"/>
      <selection pane="bottomLeft" activeCell="T53" sqref="T53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120</v>
      </c>
      <c r="C3" s="245" t="s">
        <v>121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122</v>
      </c>
      <c r="C4" s="248" t="s">
        <v>123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195</v>
      </c>
      <c r="C8" s="174" t="s">
        <v>196</v>
      </c>
      <c r="D8" s="157"/>
      <c r="E8" s="158"/>
      <c r="F8" s="159"/>
      <c r="G8" s="159">
        <v>1031.23</v>
      </c>
      <c r="H8" s="159"/>
      <c r="I8" s="159">
        <v>14.58</v>
      </c>
      <c r="J8" s="159"/>
      <c r="K8" s="159">
        <v>1016.65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20.399999999999999" x14ac:dyDescent="0.25">
      <c r="A9" s="167">
        <v>1</v>
      </c>
      <c r="B9" s="168" t="s">
        <v>508</v>
      </c>
      <c r="C9" s="175" t="s">
        <v>509</v>
      </c>
      <c r="D9" s="169" t="s">
        <v>371</v>
      </c>
      <c r="E9" s="170">
        <v>0.72</v>
      </c>
      <c r="F9" s="171">
        <v>1412.01</v>
      </c>
      <c r="G9" s="171">
        <v>1016.65</v>
      </c>
      <c r="H9" s="171">
        <v>0</v>
      </c>
      <c r="I9" s="171">
        <v>0</v>
      </c>
      <c r="J9" s="171">
        <v>1412.01</v>
      </c>
      <c r="K9" s="171">
        <v>1016.6472</v>
      </c>
      <c r="L9" s="171">
        <v>21</v>
      </c>
      <c r="M9" s="171">
        <v>1230.1465000000001</v>
      </c>
      <c r="N9" s="170">
        <v>9.0000000000000006E-5</v>
      </c>
      <c r="O9" s="170">
        <v>6.4800000000000003E-5</v>
      </c>
      <c r="P9" s="170">
        <v>0</v>
      </c>
      <c r="Q9" s="170">
        <v>0</v>
      </c>
      <c r="R9" s="171"/>
      <c r="S9" s="171" t="s">
        <v>302</v>
      </c>
      <c r="T9" s="171" t="s">
        <v>302</v>
      </c>
      <c r="U9" s="151">
        <v>1.26</v>
      </c>
      <c r="V9" s="151">
        <v>0.90720000000000001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291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425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outlineLevel="1" x14ac:dyDescent="0.25">
      <c r="A11" s="148"/>
      <c r="B11" s="149"/>
      <c r="C11" s="176" t="s">
        <v>1069</v>
      </c>
      <c r="D11" s="152"/>
      <c r="E11" s="153"/>
      <c r="F11" s="151"/>
      <c r="G11" s="151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295</v>
      </c>
      <c r="AH11" s="145">
        <v>0</v>
      </c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2" x14ac:dyDescent="0.25">
      <c r="A12" s="148"/>
      <c r="B12" s="149"/>
      <c r="C12" s="176" t="s">
        <v>1070</v>
      </c>
      <c r="D12" s="152"/>
      <c r="E12" s="153">
        <v>0.72</v>
      </c>
      <c r="F12" s="151"/>
      <c r="G12" s="15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295</v>
      </c>
      <c r="AH12" s="145">
        <v>0</v>
      </c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x14ac:dyDescent="0.25">
      <c r="A13" s="167">
        <v>2</v>
      </c>
      <c r="B13" s="168" t="s">
        <v>1071</v>
      </c>
      <c r="C13" s="175" t="s">
        <v>1072</v>
      </c>
      <c r="D13" s="169" t="s">
        <v>371</v>
      </c>
      <c r="E13" s="170">
        <v>0.9</v>
      </c>
      <c r="F13" s="171">
        <v>10</v>
      </c>
      <c r="G13" s="171">
        <v>9</v>
      </c>
      <c r="H13" s="171">
        <v>10</v>
      </c>
      <c r="I13" s="171">
        <v>9</v>
      </c>
      <c r="J13" s="171">
        <v>0</v>
      </c>
      <c r="K13" s="171">
        <v>0</v>
      </c>
      <c r="L13" s="171">
        <v>21</v>
      </c>
      <c r="M13" s="171">
        <v>10.89</v>
      </c>
      <c r="N13" s="170">
        <v>5.0000000000000001E-4</v>
      </c>
      <c r="O13" s="170">
        <v>4.5000000000000004E-4</v>
      </c>
      <c r="P13" s="170">
        <v>0</v>
      </c>
      <c r="Q13" s="170">
        <v>0</v>
      </c>
      <c r="R13" s="171" t="s">
        <v>430</v>
      </c>
      <c r="S13" s="171" t="s">
        <v>302</v>
      </c>
      <c r="T13" s="171" t="s">
        <v>302</v>
      </c>
      <c r="U13" s="151">
        <v>0</v>
      </c>
      <c r="V13" s="151">
        <v>0</v>
      </c>
      <c r="W13" s="151"/>
      <c r="X13" s="151" t="s">
        <v>431</v>
      </c>
      <c r="Y13" s="151" t="s">
        <v>290</v>
      </c>
      <c r="Z13" s="145"/>
      <c r="AA13" s="145"/>
      <c r="AB13" s="145"/>
      <c r="AC13" s="145"/>
      <c r="AD13" s="145"/>
      <c r="AE13" s="145"/>
      <c r="AF13" s="145"/>
      <c r="AG13" s="145" t="s">
        <v>473</v>
      </c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outlineLevel="1" x14ac:dyDescent="0.25">
      <c r="A14" s="148"/>
      <c r="B14" s="149"/>
      <c r="C14" s="240" t="s">
        <v>425</v>
      </c>
      <c r="D14" s="241"/>
      <c r="E14" s="241"/>
      <c r="F14" s="241"/>
      <c r="G14" s="241"/>
      <c r="H14" s="151"/>
      <c r="I14" s="151"/>
      <c r="J14" s="151"/>
      <c r="K14" s="151"/>
      <c r="L14" s="151"/>
      <c r="M14" s="151"/>
      <c r="N14" s="150"/>
      <c r="O14" s="150"/>
      <c r="P14" s="150"/>
      <c r="Q14" s="150"/>
      <c r="R14" s="151"/>
      <c r="S14" s="151"/>
      <c r="T14" s="151"/>
      <c r="U14" s="151"/>
      <c r="V14" s="151"/>
      <c r="W14" s="151"/>
      <c r="X14" s="151"/>
      <c r="Y14" s="151"/>
      <c r="Z14" s="145"/>
      <c r="AA14" s="145"/>
      <c r="AB14" s="145"/>
      <c r="AC14" s="145"/>
      <c r="AD14" s="145"/>
      <c r="AE14" s="145"/>
      <c r="AF14" s="145"/>
      <c r="AG14" s="145" t="s">
        <v>293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outlineLevel="1" x14ac:dyDescent="0.25">
      <c r="A15" s="148"/>
      <c r="B15" s="149"/>
      <c r="C15" s="176" t="s">
        <v>1073</v>
      </c>
      <c r="D15" s="152"/>
      <c r="E15" s="153"/>
      <c r="F15" s="151"/>
      <c r="G15" s="151"/>
      <c r="H15" s="151"/>
      <c r="I15" s="151"/>
      <c r="J15" s="151"/>
      <c r="K15" s="151"/>
      <c r="L15" s="151"/>
      <c r="M15" s="151"/>
      <c r="N15" s="150"/>
      <c r="O15" s="150"/>
      <c r="P15" s="150"/>
      <c r="Q15" s="150"/>
      <c r="R15" s="151"/>
      <c r="S15" s="151"/>
      <c r="T15" s="151"/>
      <c r="U15" s="151"/>
      <c r="V15" s="151"/>
      <c r="W15" s="151"/>
      <c r="X15" s="151"/>
      <c r="Y15" s="151"/>
      <c r="Z15" s="145"/>
      <c r="AA15" s="145"/>
      <c r="AB15" s="145"/>
      <c r="AC15" s="145"/>
      <c r="AD15" s="145"/>
      <c r="AE15" s="145"/>
      <c r="AF15" s="145"/>
      <c r="AG15" s="145" t="s">
        <v>295</v>
      </c>
      <c r="AH15" s="145">
        <v>0</v>
      </c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outlineLevel="2" x14ac:dyDescent="0.25">
      <c r="A16" s="148"/>
      <c r="B16" s="149"/>
      <c r="C16" s="176" t="s">
        <v>1074</v>
      </c>
      <c r="D16" s="152"/>
      <c r="E16" s="153">
        <v>0.9</v>
      </c>
      <c r="F16" s="151"/>
      <c r="G16" s="151"/>
      <c r="H16" s="151"/>
      <c r="I16" s="151"/>
      <c r="J16" s="151"/>
      <c r="K16" s="151"/>
      <c r="L16" s="151"/>
      <c r="M16" s="151"/>
      <c r="N16" s="150"/>
      <c r="O16" s="150"/>
      <c r="P16" s="150"/>
      <c r="Q16" s="150"/>
      <c r="R16" s="151"/>
      <c r="S16" s="151"/>
      <c r="T16" s="151"/>
      <c r="U16" s="151"/>
      <c r="V16" s="151"/>
      <c r="W16" s="151"/>
      <c r="X16" s="151"/>
      <c r="Y16" s="151"/>
      <c r="Z16" s="145"/>
      <c r="AA16" s="145"/>
      <c r="AB16" s="145"/>
      <c r="AC16" s="145"/>
      <c r="AD16" s="145"/>
      <c r="AE16" s="145"/>
      <c r="AF16" s="145"/>
      <c r="AG16" s="145" t="s">
        <v>295</v>
      </c>
      <c r="AH16" s="145">
        <v>0</v>
      </c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x14ac:dyDescent="0.25">
      <c r="A17" s="167">
        <v>3</v>
      </c>
      <c r="B17" s="168" t="s">
        <v>1075</v>
      </c>
      <c r="C17" s="175" t="s">
        <v>1076</v>
      </c>
      <c r="D17" s="169" t="s">
        <v>517</v>
      </c>
      <c r="E17" s="170">
        <v>6</v>
      </c>
      <c r="F17" s="171">
        <v>0.34</v>
      </c>
      <c r="G17" s="171">
        <v>2.04</v>
      </c>
      <c r="H17" s="171">
        <v>0.34</v>
      </c>
      <c r="I17" s="171">
        <v>2.04</v>
      </c>
      <c r="J17" s="171">
        <v>0</v>
      </c>
      <c r="K17" s="171">
        <v>0</v>
      </c>
      <c r="L17" s="171">
        <v>21</v>
      </c>
      <c r="M17" s="171">
        <v>2.4683999999999999</v>
      </c>
      <c r="N17" s="170">
        <v>0</v>
      </c>
      <c r="O17" s="170">
        <v>0</v>
      </c>
      <c r="P17" s="170">
        <v>0</v>
      </c>
      <c r="Q17" s="170">
        <v>0</v>
      </c>
      <c r="R17" s="171" t="s">
        <v>430</v>
      </c>
      <c r="S17" s="171" t="s">
        <v>302</v>
      </c>
      <c r="T17" s="171" t="s">
        <v>302</v>
      </c>
      <c r="U17" s="151">
        <v>0</v>
      </c>
      <c r="V17" s="151">
        <v>0</v>
      </c>
      <c r="W17" s="151"/>
      <c r="X17" s="151" t="s">
        <v>431</v>
      </c>
      <c r="Y17" s="151" t="s">
        <v>290</v>
      </c>
      <c r="Z17" s="145"/>
      <c r="AA17" s="145"/>
      <c r="AB17" s="145"/>
      <c r="AC17" s="145"/>
      <c r="AD17" s="145"/>
      <c r="AE17" s="145"/>
      <c r="AF17" s="145"/>
      <c r="AG17" s="145" t="s">
        <v>473</v>
      </c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outlineLevel="1" x14ac:dyDescent="0.25">
      <c r="A18" s="148"/>
      <c r="B18" s="149"/>
      <c r="C18" s="240" t="s">
        <v>425</v>
      </c>
      <c r="D18" s="241"/>
      <c r="E18" s="241"/>
      <c r="F18" s="241"/>
      <c r="G18" s="241"/>
      <c r="H18" s="151"/>
      <c r="I18" s="151"/>
      <c r="J18" s="151"/>
      <c r="K18" s="151"/>
      <c r="L18" s="151"/>
      <c r="M18" s="151"/>
      <c r="N18" s="150"/>
      <c r="O18" s="150"/>
      <c r="P18" s="150"/>
      <c r="Q18" s="150"/>
      <c r="R18" s="151"/>
      <c r="S18" s="151"/>
      <c r="T18" s="151"/>
      <c r="U18" s="151"/>
      <c r="V18" s="151"/>
      <c r="W18" s="151"/>
      <c r="X18" s="151"/>
      <c r="Y18" s="151"/>
      <c r="Z18" s="145"/>
      <c r="AA18" s="145"/>
      <c r="AB18" s="145"/>
      <c r="AC18" s="145"/>
      <c r="AD18" s="145"/>
      <c r="AE18" s="145"/>
      <c r="AF18" s="145"/>
      <c r="AG18" s="145" t="s">
        <v>293</v>
      </c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outlineLevel="1" x14ac:dyDescent="0.25">
      <c r="A19" s="148"/>
      <c r="B19" s="149"/>
      <c r="C19" s="176" t="s">
        <v>1077</v>
      </c>
      <c r="D19" s="152"/>
      <c r="E19" s="153"/>
      <c r="F19" s="151"/>
      <c r="G19" s="151"/>
      <c r="H19" s="151"/>
      <c r="I19" s="151"/>
      <c r="J19" s="151"/>
      <c r="K19" s="151"/>
      <c r="L19" s="151"/>
      <c r="M19" s="151"/>
      <c r="N19" s="150"/>
      <c r="O19" s="150"/>
      <c r="P19" s="150"/>
      <c r="Q19" s="150"/>
      <c r="R19" s="151"/>
      <c r="S19" s="151"/>
      <c r="T19" s="151"/>
      <c r="U19" s="151"/>
      <c r="V19" s="151"/>
      <c r="W19" s="151"/>
      <c r="X19" s="151"/>
      <c r="Y19" s="151"/>
      <c r="Z19" s="145"/>
      <c r="AA19" s="145"/>
      <c r="AB19" s="145"/>
      <c r="AC19" s="145"/>
      <c r="AD19" s="145"/>
      <c r="AE19" s="145"/>
      <c r="AF19" s="145"/>
      <c r="AG19" s="145" t="s">
        <v>295</v>
      </c>
      <c r="AH19" s="145">
        <v>0</v>
      </c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outlineLevel="2" x14ac:dyDescent="0.25">
      <c r="A20" s="148"/>
      <c r="B20" s="149"/>
      <c r="C20" s="176" t="s">
        <v>205</v>
      </c>
      <c r="D20" s="152"/>
      <c r="E20" s="153">
        <v>6</v>
      </c>
      <c r="F20" s="151"/>
      <c r="G20" s="151"/>
      <c r="H20" s="151"/>
      <c r="I20" s="151"/>
      <c r="J20" s="151"/>
      <c r="K20" s="151"/>
      <c r="L20" s="151"/>
      <c r="M20" s="151"/>
      <c r="N20" s="150"/>
      <c r="O20" s="150"/>
      <c r="P20" s="150"/>
      <c r="Q20" s="150"/>
      <c r="R20" s="151"/>
      <c r="S20" s="151"/>
      <c r="T20" s="151"/>
      <c r="U20" s="151"/>
      <c r="V20" s="151"/>
      <c r="W20" s="151"/>
      <c r="X20" s="151"/>
      <c r="Y20" s="151"/>
      <c r="Z20" s="145"/>
      <c r="AA20" s="145"/>
      <c r="AB20" s="145"/>
      <c r="AC20" s="145"/>
      <c r="AD20" s="145"/>
      <c r="AE20" s="145"/>
      <c r="AF20" s="145"/>
      <c r="AG20" s="145" t="s">
        <v>295</v>
      </c>
      <c r="AH20" s="145">
        <v>0</v>
      </c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x14ac:dyDescent="0.25">
      <c r="A21" s="167">
        <v>4</v>
      </c>
      <c r="B21" s="168" t="s">
        <v>1078</v>
      </c>
      <c r="C21" s="175" t="s">
        <v>1079</v>
      </c>
      <c r="D21" s="169" t="s">
        <v>517</v>
      </c>
      <c r="E21" s="170">
        <v>6</v>
      </c>
      <c r="F21" s="171">
        <v>0.59</v>
      </c>
      <c r="G21" s="171">
        <v>3.54</v>
      </c>
      <c r="H21" s="171">
        <v>0.59</v>
      </c>
      <c r="I21" s="171">
        <v>3.54</v>
      </c>
      <c r="J21" s="171">
        <v>0</v>
      </c>
      <c r="K21" s="171">
        <v>0</v>
      </c>
      <c r="L21" s="171">
        <v>21</v>
      </c>
      <c r="M21" s="171">
        <v>4.2834000000000003</v>
      </c>
      <c r="N21" s="170">
        <v>0</v>
      </c>
      <c r="O21" s="170">
        <v>0</v>
      </c>
      <c r="P21" s="170">
        <v>0</v>
      </c>
      <c r="Q21" s="170">
        <v>0</v>
      </c>
      <c r="R21" s="171" t="s">
        <v>430</v>
      </c>
      <c r="S21" s="171" t="s">
        <v>302</v>
      </c>
      <c r="T21" s="171" t="s">
        <v>302</v>
      </c>
      <c r="U21" s="151">
        <v>0</v>
      </c>
      <c r="V21" s="151">
        <v>0</v>
      </c>
      <c r="W21" s="151"/>
      <c r="X21" s="151" t="s">
        <v>431</v>
      </c>
      <c r="Y21" s="151" t="s">
        <v>290</v>
      </c>
      <c r="Z21" s="145"/>
      <c r="AA21" s="145"/>
      <c r="AB21" s="145"/>
      <c r="AC21" s="145"/>
      <c r="AD21" s="145"/>
      <c r="AE21" s="145"/>
      <c r="AF21" s="145"/>
      <c r="AG21" s="145" t="s">
        <v>473</v>
      </c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outlineLevel="1" x14ac:dyDescent="0.25">
      <c r="A22" s="148"/>
      <c r="B22" s="149"/>
      <c r="C22" s="240" t="s">
        <v>425</v>
      </c>
      <c r="D22" s="241"/>
      <c r="E22" s="241"/>
      <c r="F22" s="241"/>
      <c r="G22" s="241"/>
      <c r="H22" s="151"/>
      <c r="I22" s="151"/>
      <c r="J22" s="151"/>
      <c r="K22" s="151"/>
      <c r="L22" s="151"/>
      <c r="M22" s="151"/>
      <c r="N22" s="150"/>
      <c r="O22" s="150"/>
      <c r="P22" s="150"/>
      <c r="Q22" s="150"/>
      <c r="R22" s="151"/>
      <c r="S22" s="151"/>
      <c r="T22" s="151"/>
      <c r="U22" s="151"/>
      <c r="V22" s="151"/>
      <c r="W22" s="151"/>
      <c r="X22" s="151"/>
      <c r="Y22" s="151"/>
      <c r="Z22" s="145"/>
      <c r="AA22" s="145"/>
      <c r="AB22" s="145"/>
      <c r="AC22" s="145"/>
      <c r="AD22" s="145"/>
      <c r="AE22" s="145"/>
      <c r="AF22" s="145"/>
      <c r="AG22" s="145" t="s">
        <v>293</v>
      </c>
      <c r="AH22" s="145"/>
      <c r="AI22" s="145"/>
      <c r="AJ22" s="145"/>
      <c r="AK22" s="145"/>
      <c r="AL22" s="145"/>
      <c r="AM22" s="145"/>
      <c r="AN22" s="145"/>
      <c r="AO22" s="145"/>
      <c r="AP22" s="145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  <c r="BB22" s="145"/>
      <c r="BC22" s="145"/>
      <c r="BD22" s="145"/>
      <c r="BE22" s="145"/>
      <c r="BF22" s="145"/>
      <c r="BG22" s="145"/>
      <c r="BH22" s="145"/>
    </row>
    <row r="23" spans="1:60" outlineLevel="1" x14ac:dyDescent="0.25">
      <c r="A23" s="148"/>
      <c r="B23" s="149"/>
      <c r="C23" s="176" t="s">
        <v>1077</v>
      </c>
      <c r="D23" s="152"/>
      <c r="E23" s="153"/>
      <c r="F23" s="151"/>
      <c r="G23" s="151"/>
      <c r="H23" s="151"/>
      <c r="I23" s="151"/>
      <c r="J23" s="151"/>
      <c r="K23" s="151"/>
      <c r="L23" s="151"/>
      <c r="M23" s="151"/>
      <c r="N23" s="150"/>
      <c r="O23" s="150"/>
      <c r="P23" s="150"/>
      <c r="Q23" s="150"/>
      <c r="R23" s="151"/>
      <c r="S23" s="151"/>
      <c r="T23" s="151"/>
      <c r="U23" s="151"/>
      <c r="V23" s="151"/>
      <c r="W23" s="151"/>
      <c r="X23" s="151"/>
      <c r="Y23" s="151"/>
      <c r="Z23" s="145"/>
      <c r="AA23" s="145"/>
      <c r="AB23" s="145"/>
      <c r="AC23" s="145"/>
      <c r="AD23" s="145"/>
      <c r="AE23" s="145"/>
      <c r="AF23" s="145"/>
      <c r="AG23" s="145" t="s">
        <v>295</v>
      </c>
      <c r="AH23" s="145">
        <v>0</v>
      </c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outlineLevel="2" x14ac:dyDescent="0.25">
      <c r="A24" s="148"/>
      <c r="B24" s="149"/>
      <c r="C24" s="176" t="s">
        <v>205</v>
      </c>
      <c r="D24" s="152"/>
      <c r="E24" s="153">
        <v>6</v>
      </c>
      <c r="F24" s="151"/>
      <c r="G24" s="151"/>
      <c r="H24" s="151"/>
      <c r="I24" s="151"/>
      <c r="J24" s="151"/>
      <c r="K24" s="151"/>
      <c r="L24" s="151"/>
      <c r="M24" s="151"/>
      <c r="N24" s="150"/>
      <c r="O24" s="150"/>
      <c r="P24" s="150"/>
      <c r="Q24" s="150"/>
      <c r="R24" s="151"/>
      <c r="S24" s="151"/>
      <c r="T24" s="151"/>
      <c r="U24" s="151"/>
      <c r="V24" s="151"/>
      <c r="W24" s="151"/>
      <c r="X24" s="151"/>
      <c r="Y24" s="151"/>
      <c r="Z24" s="145"/>
      <c r="AA24" s="145"/>
      <c r="AB24" s="145"/>
      <c r="AC24" s="145"/>
      <c r="AD24" s="145"/>
      <c r="AE24" s="145"/>
      <c r="AF24" s="145"/>
      <c r="AG24" s="145" t="s">
        <v>295</v>
      </c>
      <c r="AH24" s="145">
        <v>0</v>
      </c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</row>
    <row r="25" spans="1:60" x14ac:dyDescent="0.25">
      <c r="A25" s="155" t="s">
        <v>282</v>
      </c>
      <c r="B25" s="156" t="s">
        <v>201</v>
      </c>
      <c r="C25" s="174" t="s">
        <v>202</v>
      </c>
      <c r="D25" s="157"/>
      <c r="E25" s="158"/>
      <c r="F25" s="159"/>
      <c r="G25" s="159">
        <v>3463.12</v>
      </c>
      <c r="H25" s="159"/>
      <c r="I25" s="159">
        <v>0</v>
      </c>
      <c r="J25" s="159"/>
      <c r="K25" s="159">
        <v>3463.12</v>
      </c>
      <c r="L25" s="159"/>
      <c r="M25" s="159"/>
      <c r="N25" s="158"/>
      <c r="O25" s="158"/>
      <c r="P25" s="158"/>
      <c r="Q25" s="158"/>
      <c r="R25" s="159"/>
      <c r="S25" s="159"/>
      <c r="T25" s="160"/>
      <c r="U25" s="154"/>
      <c r="V25" s="154"/>
      <c r="W25" s="154"/>
      <c r="X25" s="154"/>
      <c r="Y25" s="154"/>
      <c r="AG25" t="s">
        <v>283</v>
      </c>
    </row>
    <row r="26" spans="1:60" ht="30.6" x14ac:dyDescent="0.25">
      <c r="A26" s="167">
        <v>5</v>
      </c>
      <c r="B26" s="168" t="s">
        <v>1080</v>
      </c>
      <c r="C26" s="175" t="s">
        <v>1081</v>
      </c>
      <c r="D26" s="169" t="s">
        <v>315</v>
      </c>
      <c r="E26" s="170">
        <v>0.3276</v>
      </c>
      <c r="F26" s="171">
        <v>4508.59</v>
      </c>
      <c r="G26" s="171">
        <v>1477.01</v>
      </c>
      <c r="H26" s="171">
        <v>0</v>
      </c>
      <c r="I26" s="171">
        <v>0</v>
      </c>
      <c r="J26" s="171">
        <v>4508.59</v>
      </c>
      <c r="K26" s="171">
        <v>1477.0140840000001</v>
      </c>
      <c r="L26" s="171">
        <v>21</v>
      </c>
      <c r="M26" s="171">
        <v>1787.1821</v>
      </c>
      <c r="N26" s="170">
        <v>2.4533700000000001</v>
      </c>
      <c r="O26" s="170">
        <v>0.80372401199999999</v>
      </c>
      <c r="P26" s="170">
        <v>0</v>
      </c>
      <c r="Q26" s="170">
        <v>0</v>
      </c>
      <c r="R26" s="171"/>
      <c r="S26" s="171" t="s">
        <v>287</v>
      </c>
      <c r="T26" s="172" t="s">
        <v>288</v>
      </c>
      <c r="U26" s="151">
        <v>0</v>
      </c>
      <c r="V26" s="151">
        <v>0</v>
      </c>
      <c r="W26" s="151"/>
      <c r="X26" s="151" t="s">
        <v>289</v>
      </c>
      <c r="Y26" s="151" t="s">
        <v>290</v>
      </c>
      <c r="Z26" s="145"/>
      <c r="AA26" s="145"/>
      <c r="AB26" s="145"/>
      <c r="AC26" s="145"/>
      <c r="AD26" s="145"/>
      <c r="AE26" s="145"/>
      <c r="AF26" s="145"/>
      <c r="AG26" s="145" t="s">
        <v>291</v>
      </c>
      <c r="AH26" s="145"/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</row>
    <row r="27" spans="1:60" outlineLevel="1" x14ac:dyDescent="0.25">
      <c r="A27" s="148"/>
      <c r="B27" s="149"/>
      <c r="C27" s="240" t="s">
        <v>1082</v>
      </c>
      <c r="D27" s="241"/>
      <c r="E27" s="241"/>
      <c r="F27" s="241"/>
      <c r="G27" s="241"/>
      <c r="H27" s="151"/>
      <c r="I27" s="151"/>
      <c r="J27" s="151"/>
      <c r="K27" s="151"/>
      <c r="L27" s="151"/>
      <c r="M27" s="151"/>
      <c r="N27" s="150"/>
      <c r="O27" s="150"/>
      <c r="P27" s="150"/>
      <c r="Q27" s="150"/>
      <c r="R27" s="151"/>
      <c r="S27" s="151"/>
      <c r="T27" s="151"/>
      <c r="U27" s="151"/>
      <c r="V27" s="151"/>
      <c r="W27" s="151"/>
      <c r="X27" s="151"/>
      <c r="Y27" s="151"/>
      <c r="Z27" s="145"/>
      <c r="AA27" s="145"/>
      <c r="AB27" s="145"/>
      <c r="AC27" s="145"/>
      <c r="AD27" s="145"/>
      <c r="AE27" s="145"/>
      <c r="AF27" s="145"/>
      <c r="AG27" s="145" t="s">
        <v>293</v>
      </c>
      <c r="AH27" s="145"/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5"/>
      <c r="AU27" s="145"/>
      <c r="AV27" s="145"/>
      <c r="AW27" s="145"/>
      <c r="AX27" s="145"/>
      <c r="AY27" s="145"/>
      <c r="AZ27" s="145"/>
      <c r="BA27" s="145"/>
      <c r="BB27" s="145"/>
      <c r="BC27" s="145"/>
      <c r="BD27" s="145"/>
      <c r="BE27" s="145"/>
      <c r="BF27" s="145"/>
      <c r="BG27" s="145"/>
      <c r="BH27" s="145"/>
    </row>
    <row r="28" spans="1:60" outlineLevel="1" x14ac:dyDescent="0.25">
      <c r="A28" s="148"/>
      <c r="B28" s="149"/>
      <c r="C28" s="176" t="s">
        <v>1083</v>
      </c>
      <c r="D28" s="152"/>
      <c r="E28" s="153"/>
      <c r="F28" s="151"/>
      <c r="G28" s="151"/>
      <c r="H28" s="151"/>
      <c r="I28" s="151"/>
      <c r="J28" s="151"/>
      <c r="K28" s="151"/>
      <c r="L28" s="151"/>
      <c r="M28" s="151"/>
      <c r="N28" s="150"/>
      <c r="O28" s="150"/>
      <c r="P28" s="150"/>
      <c r="Q28" s="150"/>
      <c r="R28" s="151"/>
      <c r="S28" s="151"/>
      <c r="T28" s="151"/>
      <c r="U28" s="151"/>
      <c r="V28" s="151"/>
      <c r="W28" s="151"/>
      <c r="X28" s="151"/>
      <c r="Y28" s="151"/>
      <c r="Z28" s="145"/>
      <c r="AA28" s="145"/>
      <c r="AB28" s="145"/>
      <c r="AC28" s="145"/>
      <c r="AD28" s="145"/>
      <c r="AE28" s="145"/>
      <c r="AF28" s="145"/>
      <c r="AG28" s="145" t="s">
        <v>295</v>
      </c>
      <c r="AH28" s="145">
        <v>0</v>
      </c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5"/>
      <c r="BG28" s="145"/>
      <c r="BH28" s="145"/>
    </row>
    <row r="29" spans="1:60" outlineLevel="2" x14ac:dyDescent="0.25">
      <c r="A29" s="148"/>
      <c r="B29" s="149"/>
      <c r="C29" s="176" t="s">
        <v>1084</v>
      </c>
      <c r="D29" s="152"/>
      <c r="E29" s="153">
        <v>0.33</v>
      </c>
      <c r="F29" s="151"/>
      <c r="G29" s="151"/>
      <c r="H29" s="151"/>
      <c r="I29" s="151"/>
      <c r="J29" s="151"/>
      <c r="K29" s="151"/>
      <c r="L29" s="151"/>
      <c r="M29" s="151"/>
      <c r="N29" s="150"/>
      <c r="O29" s="150"/>
      <c r="P29" s="150"/>
      <c r="Q29" s="150"/>
      <c r="R29" s="151"/>
      <c r="S29" s="151"/>
      <c r="T29" s="151"/>
      <c r="U29" s="151"/>
      <c r="V29" s="151"/>
      <c r="W29" s="151"/>
      <c r="X29" s="151"/>
      <c r="Y29" s="151"/>
      <c r="Z29" s="145"/>
      <c r="AA29" s="145"/>
      <c r="AB29" s="145"/>
      <c r="AC29" s="145"/>
      <c r="AD29" s="145"/>
      <c r="AE29" s="145"/>
      <c r="AF29" s="145"/>
      <c r="AG29" s="145" t="s">
        <v>295</v>
      </c>
      <c r="AH29" s="145">
        <v>0</v>
      </c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145"/>
      <c r="BB29" s="145"/>
      <c r="BC29" s="145"/>
      <c r="BD29" s="145"/>
      <c r="BE29" s="145"/>
      <c r="BF29" s="145"/>
      <c r="BG29" s="145"/>
      <c r="BH29" s="145"/>
    </row>
    <row r="30" spans="1:60" ht="30.6" x14ac:dyDescent="0.25">
      <c r="A30" s="167">
        <v>6</v>
      </c>
      <c r="B30" s="168" t="s">
        <v>1085</v>
      </c>
      <c r="C30" s="175" t="s">
        <v>1086</v>
      </c>
      <c r="D30" s="169" t="s">
        <v>286</v>
      </c>
      <c r="E30" s="170">
        <v>9.1400000000000006E-3</v>
      </c>
      <c r="F30" s="171">
        <v>73930.44</v>
      </c>
      <c r="G30" s="171">
        <v>675.72</v>
      </c>
      <c r="H30" s="171">
        <v>0</v>
      </c>
      <c r="I30" s="171">
        <v>0</v>
      </c>
      <c r="J30" s="171">
        <v>73930.44</v>
      </c>
      <c r="K30" s="171">
        <v>675.72422160000008</v>
      </c>
      <c r="L30" s="171">
        <v>21</v>
      </c>
      <c r="M30" s="171">
        <v>817.62120000000004</v>
      </c>
      <c r="N30" s="170">
        <v>1.04887</v>
      </c>
      <c r="O30" s="170">
        <v>9.5866718E-3</v>
      </c>
      <c r="P30" s="170">
        <v>0</v>
      </c>
      <c r="Q30" s="170">
        <v>0</v>
      </c>
      <c r="R30" s="171"/>
      <c r="S30" s="171" t="s">
        <v>287</v>
      </c>
      <c r="T30" s="172" t="s">
        <v>288</v>
      </c>
      <c r="U30" s="151">
        <v>54.167999999999999</v>
      </c>
      <c r="V30" s="151">
        <v>0.49509552000000001</v>
      </c>
      <c r="W30" s="151"/>
      <c r="X30" s="151" t="s">
        <v>289</v>
      </c>
      <c r="Y30" s="151" t="s">
        <v>290</v>
      </c>
      <c r="Z30" s="145"/>
      <c r="AA30" s="145"/>
      <c r="AB30" s="145"/>
      <c r="AC30" s="145"/>
      <c r="AD30" s="145"/>
      <c r="AE30" s="145"/>
      <c r="AF30" s="145"/>
      <c r="AG30" s="145" t="s">
        <v>291</v>
      </c>
      <c r="AH30" s="145"/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  <c r="BB30" s="145"/>
      <c r="BC30" s="145"/>
      <c r="BD30" s="145"/>
      <c r="BE30" s="145"/>
      <c r="BF30" s="145"/>
      <c r="BG30" s="145"/>
      <c r="BH30" s="145"/>
    </row>
    <row r="31" spans="1:60" outlineLevel="1" x14ac:dyDescent="0.25">
      <c r="A31" s="148"/>
      <c r="B31" s="149"/>
      <c r="C31" s="240" t="s">
        <v>1087</v>
      </c>
      <c r="D31" s="241"/>
      <c r="E31" s="241"/>
      <c r="F31" s="241"/>
      <c r="G31" s="241"/>
      <c r="H31" s="151"/>
      <c r="I31" s="151"/>
      <c r="J31" s="151"/>
      <c r="K31" s="151"/>
      <c r="L31" s="151"/>
      <c r="M31" s="151"/>
      <c r="N31" s="150"/>
      <c r="O31" s="150"/>
      <c r="P31" s="150"/>
      <c r="Q31" s="150"/>
      <c r="R31" s="151"/>
      <c r="S31" s="151"/>
      <c r="T31" s="151"/>
      <c r="U31" s="151"/>
      <c r="V31" s="151"/>
      <c r="W31" s="151"/>
      <c r="X31" s="151"/>
      <c r="Y31" s="151"/>
      <c r="Z31" s="145"/>
      <c r="AA31" s="145"/>
      <c r="AB31" s="145"/>
      <c r="AC31" s="145"/>
      <c r="AD31" s="145"/>
      <c r="AE31" s="145"/>
      <c r="AF31" s="145"/>
      <c r="AG31" s="145" t="s">
        <v>293</v>
      </c>
      <c r="AH31" s="145"/>
      <c r="AI31" s="145"/>
      <c r="AJ31" s="145"/>
      <c r="AK31" s="145"/>
      <c r="AL31" s="145"/>
      <c r="AM31" s="145"/>
      <c r="AN31" s="145"/>
      <c r="AO31" s="145"/>
      <c r="AP31" s="145"/>
      <c r="AQ31" s="145"/>
      <c r="AR31" s="145"/>
      <c r="AS31" s="145"/>
      <c r="AT31" s="145"/>
      <c r="AU31" s="145"/>
      <c r="AV31" s="145"/>
      <c r="AW31" s="145"/>
      <c r="AX31" s="145"/>
      <c r="AY31" s="145"/>
      <c r="AZ31" s="145"/>
      <c r="BA31" s="145"/>
      <c r="BB31" s="145"/>
      <c r="BC31" s="145"/>
      <c r="BD31" s="145"/>
      <c r="BE31" s="145"/>
      <c r="BF31" s="145"/>
      <c r="BG31" s="145"/>
      <c r="BH31" s="145"/>
    </row>
    <row r="32" spans="1:60" outlineLevel="1" x14ac:dyDescent="0.25">
      <c r="A32" s="148"/>
      <c r="B32" s="149"/>
      <c r="C32" s="176" t="s">
        <v>1088</v>
      </c>
      <c r="D32" s="152"/>
      <c r="E32" s="153"/>
      <c r="F32" s="151"/>
      <c r="G32" s="151"/>
      <c r="H32" s="151"/>
      <c r="I32" s="151"/>
      <c r="J32" s="151"/>
      <c r="K32" s="151"/>
      <c r="L32" s="151"/>
      <c r="M32" s="151"/>
      <c r="N32" s="150"/>
      <c r="O32" s="150"/>
      <c r="P32" s="150"/>
      <c r="Q32" s="150"/>
      <c r="R32" s="151"/>
      <c r="S32" s="151"/>
      <c r="T32" s="151"/>
      <c r="U32" s="151"/>
      <c r="V32" s="151"/>
      <c r="W32" s="151"/>
      <c r="X32" s="151"/>
      <c r="Y32" s="151"/>
      <c r="Z32" s="145"/>
      <c r="AA32" s="145"/>
      <c r="AB32" s="145"/>
      <c r="AC32" s="145"/>
      <c r="AD32" s="145"/>
      <c r="AE32" s="145"/>
      <c r="AF32" s="145"/>
      <c r="AG32" s="145" t="s">
        <v>295</v>
      </c>
      <c r="AH32" s="145">
        <v>0</v>
      </c>
      <c r="AI32" s="145"/>
      <c r="AJ32" s="145"/>
      <c r="AK32" s="145"/>
      <c r="AL32" s="145"/>
      <c r="AM32" s="145"/>
      <c r="AN32" s="145"/>
      <c r="AO32" s="145"/>
      <c r="AP32" s="145"/>
      <c r="AQ32" s="145"/>
      <c r="AR32" s="145"/>
      <c r="AS32" s="145"/>
      <c r="AT32" s="145"/>
      <c r="AU32" s="145"/>
      <c r="AV32" s="145"/>
      <c r="AW32" s="145"/>
      <c r="AX32" s="145"/>
      <c r="AY32" s="145"/>
      <c r="AZ32" s="145"/>
      <c r="BA32" s="145"/>
      <c r="BB32" s="145"/>
      <c r="BC32" s="145"/>
      <c r="BD32" s="145"/>
      <c r="BE32" s="145"/>
      <c r="BF32" s="145"/>
      <c r="BG32" s="145"/>
      <c r="BH32" s="145"/>
    </row>
    <row r="33" spans="1:60" outlineLevel="2" x14ac:dyDescent="0.25">
      <c r="A33" s="148"/>
      <c r="B33" s="149"/>
      <c r="C33" s="176" t="s">
        <v>1089</v>
      </c>
      <c r="D33" s="152"/>
      <c r="E33" s="153">
        <v>0.01</v>
      </c>
      <c r="F33" s="151"/>
      <c r="G33" s="151"/>
      <c r="H33" s="151"/>
      <c r="I33" s="151"/>
      <c r="J33" s="151"/>
      <c r="K33" s="151"/>
      <c r="L33" s="151"/>
      <c r="M33" s="151"/>
      <c r="N33" s="150"/>
      <c r="O33" s="150"/>
      <c r="P33" s="150"/>
      <c r="Q33" s="150"/>
      <c r="R33" s="151"/>
      <c r="S33" s="151"/>
      <c r="T33" s="151"/>
      <c r="U33" s="151"/>
      <c r="V33" s="151"/>
      <c r="W33" s="151"/>
      <c r="X33" s="151"/>
      <c r="Y33" s="151"/>
      <c r="Z33" s="145"/>
      <c r="AA33" s="145"/>
      <c r="AB33" s="145"/>
      <c r="AC33" s="145"/>
      <c r="AD33" s="145"/>
      <c r="AE33" s="145"/>
      <c r="AF33" s="145"/>
      <c r="AG33" s="145" t="s">
        <v>295</v>
      </c>
      <c r="AH33" s="145">
        <v>0</v>
      </c>
      <c r="AI33" s="145"/>
      <c r="AJ33" s="145"/>
      <c r="AK33" s="145"/>
      <c r="AL33" s="145"/>
      <c r="AM33" s="145"/>
      <c r="AN33" s="145"/>
      <c r="AO33" s="145"/>
      <c r="AP33" s="145"/>
      <c r="AQ33" s="145"/>
      <c r="AR33" s="145"/>
      <c r="AS33" s="145"/>
      <c r="AT33" s="145"/>
      <c r="AU33" s="145"/>
      <c r="AV33" s="145"/>
      <c r="AW33" s="145"/>
      <c r="AX33" s="145"/>
      <c r="AY33" s="145"/>
      <c r="AZ33" s="145"/>
      <c r="BA33" s="145"/>
      <c r="BB33" s="145"/>
      <c r="BC33" s="145"/>
      <c r="BD33" s="145"/>
      <c r="BE33" s="145"/>
      <c r="BF33" s="145"/>
      <c r="BG33" s="145"/>
      <c r="BH33" s="145"/>
    </row>
    <row r="34" spans="1:60" ht="20.399999999999999" x14ac:dyDescent="0.25">
      <c r="A34" s="167">
        <v>7</v>
      </c>
      <c r="B34" s="168" t="s">
        <v>1090</v>
      </c>
      <c r="C34" s="175" t="s">
        <v>1091</v>
      </c>
      <c r="D34" s="169" t="s">
        <v>306</v>
      </c>
      <c r="E34" s="170">
        <v>2.1456</v>
      </c>
      <c r="F34" s="171">
        <v>510.62</v>
      </c>
      <c r="G34" s="171">
        <v>1095.5899999999999</v>
      </c>
      <c r="H34" s="171">
        <v>0</v>
      </c>
      <c r="I34" s="171">
        <v>0</v>
      </c>
      <c r="J34" s="171">
        <v>510.62</v>
      </c>
      <c r="K34" s="171">
        <v>1095.586272</v>
      </c>
      <c r="L34" s="171">
        <v>21</v>
      </c>
      <c r="M34" s="171">
        <v>1325.6639</v>
      </c>
      <c r="N34" s="170">
        <v>6.5799999999999999E-3</v>
      </c>
      <c r="O34" s="170">
        <v>1.4118047999999999E-2</v>
      </c>
      <c r="P34" s="170">
        <v>0</v>
      </c>
      <c r="Q34" s="170">
        <v>0</v>
      </c>
      <c r="R34" s="171"/>
      <c r="S34" s="171" t="s">
        <v>287</v>
      </c>
      <c r="T34" s="172" t="s">
        <v>288</v>
      </c>
      <c r="U34" s="151">
        <v>1.5396000000000001</v>
      </c>
      <c r="V34" s="151">
        <v>3.3033657600000002</v>
      </c>
      <c r="W34" s="151"/>
      <c r="X34" s="151" t="s">
        <v>289</v>
      </c>
      <c r="Y34" s="151" t="s">
        <v>290</v>
      </c>
      <c r="Z34" s="145"/>
      <c r="AA34" s="145"/>
      <c r="AB34" s="145"/>
      <c r="AC34" s="145"/>
      <c r="AD34" s="145"/>
      <c r="AE34" s="145"/>
      <c r="AF34" s="145"/>
      <c r="AG34" s="145" t="s">
        <v>291</v>
      </c>
      <c r="AH34" s="145"/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</row>
    <row r="35" spans="1:60" outlineLevel="1" x14ac:dyDescent="0.25">
      <c r="A35" s="148"/>
      <c r="B35" s="149"/>
      <c r="C35" s="240" t="s">
        <v>1092</v>
      </c>
      <c r="D35" s="241"/>
      <c r="E35" s="241"/>
      <c r="F35" s="241"/>
      <c r="G35" s="241"/>
      <c r="H35" s="151"/>
      <c r="I35" s="151"/>
      <c r="J35" s="151"/>
      <c r="K35" s="151"/>
      <c r="L35" s="151"/>
      <c r="M35" s="151"/>
      <c r="N35" s="150"/>
      <c r="O35" s="150"/>
      <c r="P35" s="150"/>
      <c r="Q35" s="150"/>
      <c r="R35" s="151"/>
      <c r="S35" s="151"/>
      <c r="T35" s="151"/>
      <c r="U35" s="151"/>
      <c r="V35" s="151"/>
      <c r="W35" s="151"/>
      <c r="X35" s="151"/>
      <c r="Y35" s="151"/>
      <c r="Z35" s="145"/>
      <c r="AA35" s="145"/>
      <c r="AB35" s="145"/>
      <c r="AC35" s="145"/>
      <c r="AD35" s="145"/>
      <c r="AE35" s="145"/>
      <c r="AF35" s="145"/>
      <c r="AG35" s="145" t="s">
        <v>293</v>
      </c>
      <c r="AH35" s="145"/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</row>
    <row r="36" spans="1:60" outlineLevel="1" x14ac:dyDescent="0.25">
      <c r="A36" s="148"/>
      <c r="B36" s="149"/>
      <c r="C36" s="176" t="s">
        <v>1093</v>
      </c>
      <c r="D36" s="152"/>
      <c r="E36" s="153"/>
      <c r="F36" s="151"/>
      <c r="G36" s="151"/>
      <c r="H36" s="151"/>
      <c r="I36" s="151"/>
      <c r="J36" s="151"/>
      <c r="K36" s="151"/>
      <c r="L36" s="151"/>
      <c r="M36" s="151"/>
      <c r="N36" s="150"/>
      <c r="O36" s="150"/>
      <c r="P36" s="150"/>
      <c r="Q36" s="150"/>
      <c r="R36" s="151"/>
      <c r="S36" s="151"/>
      <c r="T36" s="151"/>
      <c r="U36" s="151"/>
      <c r="V36" s="151"/>
      <c r="W36" s="151"/>
      <c r="X36" s="151"/>
      <c r="Y36" s="151"/>
      <c r="Z36" s="145"/>
      <c r="AA36" s="145"/>
      <c r="AB36" s="145"/>
      <c r="AC36" s="145"/>
      <c r="AD36" s="145"/>
      <c r="AE36" s="145"/>
      <c r="AF36" s="145"/>
      <c r="AG36" s="145" t="s">
        <v>295</v>
      </c>
      <c r="AH36" s="145">
        <v>0</v>
      </c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</row>
    <row r="37" spans="1:60" outlineLevel="2" x14ac:dyDescent="0.25">
      <c r="A37" s="148"/>
      <c r="B37" s="149"/>
      <c r="C37" s="176" t="s">
        <v>1094</v>
      </c>
      <c r="D37" s="152"/>
      <c r="E37" s="153">
        <v>2.15</v>
      </c>
      <c r="F37" s="151"/>
      <c r="G37" s="151"/>
      <c r="H37" s="151"/>
      <c r="I37" s="151"/>
      <c r="J37" s="151"/>
      <c r="K37" s="151"/>
      <c r="L37" s="151"/>
      <c r="M37" s="151"/>
      <c r="N37" s="150"/>
      <c r="O37" s="150"/>
      <c r="P37" s="150"/>
      <c r="Q37" s="150"/>
      <c r="R37" s="151"/>
      <c r="S37" s="151"/>
      <c r="T37" s="151"/>
      <c r="U37" s="151"/>
      <c r="V37" s="151"/>
      <c r="W37" s="151"/>
      <c r="X37" s="151"/>
      <c r="Y37" s="151"/>
      <c r="Z37" s="145"/>
      <c r="AA37" s="145"/>
      <c r="AB37" s="145"/>
      <c r="AC37" s="145"/>
      <c r="AD37" s="145"/>
      <c r="AE37" s="145"/>
      <c r="AF37" s="145"/>
      <c r="AG37" s="145" t="s">
        <v>295</v>
      </c>
      <c r="AH37" s="145">
        <v>0</v>
      </c>
      <c r="AI37" s="145"/>
      <c r="AJ37" s="145"/>
      <c r="AK37" s="145"/>
      <c r="AL37" s="145"/>
      <c r="AM37" s="145"/>
      <c r="AN37" s="145"/>
      <c r="AO37" s="145"/>
      <c r="AP37" s="145"/>
      <c r="AQ37" s="145"/>
      <c r="AR37" s="145"/>
      <c r="AS37" s="145"/>
      <c r="AT37" s="145"/>
      <c r="AU37" s="145"/>
      <c r="AV37" s="145"/>
      <c r="AW37" s="145"/>
      <c r="AX37" s="145"/>
      <c r="AY37" s="145"/>
      <c r="AZ37" s="145"/>
      <c r="BA37" s="145"/>
      <c r="BB37" s="145"/>
      <c r="BC37" s="145"/>
      <c r="BD37" s="145"/>
      <c r="BE37" s="145"/>
      <c r="BF37" s="145"/>
      <c r="BG37" s="145"/>
      <c r="BH37" s="145"/>
    </row>
    <row r="38" spans="1:60" ht="20.399999999999999" x14ac:dyDescent="0.25">
      <c r="A38" s="167">
        <v>8</v>
      </c>
      <c r="B38" s="168" t="s">
        <v>1095</v>
      </c>
      <c r="C38" s="175" t="s">
        <v>1096</v>
      </c>
      <c r="D38" s="169" t="s">
        <v>306</v>
      </c>
      <c r="E38" s="170">
        <v>2.1456</v>
      </c>
      <c r="F38" s="171">
        <v>100.11</v>
      </c>
      <c r="G38" s="171">
        <v>214.8</v>
      </c>
      <c r="H38" s="171">
        <v>0</v>
      </c>
      <c r="I38" s="171">
        <v>0</v>
      </c>
      <c r="J38" s="171">
        <v>100.11</v>
      </c>
      <c r="K38" s="171">
        <v>214.79601599999998</v>
      </c>
      <c r="L38" s="171">
        <v>21</v>
      </c>
      <c r="M38" s="171">
        <v>259.90800000000002</v>
      </c>
      <c r="N38" s="170">
        <v>0</v>
      </c>
      <c r="O38" s="170">
        <v>0</v>
      </c>
      <c r="P38" s="170">
        <v>0</v>
      </c>
      <c r="Q38" s="170">
        <v>0</v>
      </c>
      <c r="R38" s="171"/>
      <c r="S38" s="171" t="s">
        <v>287</v>
      </c>
      <c r="T38" s="172" t="s">
        <v>288</v>
      </c>
      <c r="U38" s="151">
        <v>0.26</v>
      </c>
      <c r="V38" s="151">
        <v>0.55785600000000002</v>
      </c>
      <c r="W38" s="151"/>
      <c r="X38" s="151" t="s">
        <v>289</v>
      </c>
      <c r="Y38" s="151" t="s">
        <v>290</v>
      </c>
      <c r="Z38" s="145"/>
      <c r="AA38" s="145"/>
      <c r="AB38" s="145"/>
      <c r="AC38" s="145"/>
      <c r="AD38" s="145"/>
      <c r="AE38" s="145"/>
      <c r="AF38" s="145"/>
      <c r="AG38" s="145" t="s">
        <v>291</v>
      </c>
      <c r="AH38" s="145"/>
      <c r="AI38" s="145"/>
      <c r="AJ38" s="145"/>
      <c r="AK38" s="145"/>
      <c r="AL38" s="145"/>
      <c r="AM38" s="145"/>
      <c r="AN38" s="145"/>
      <c r="AO38" s="145"/>
      <c r="AP38" s="145"/>
      <c r="AQ38" s="145"/>
      <c r="AR38" s="145"/>
      <c r="AS38" s="145"/>
      <c r="AT38" s="145"/>
      <c r="AU38" s="145"/>
      <c r="AV38" s="145"/>
      <c r="AW38" s="145"/>
      <c r="AX38" s="145"/>
      <c r="AY38" s="145"/>
      <c r="AZ38" s="145"/>
      <c r="BA38" s="145"/>
      <c r="BB38" s="145"/>
      <c r="BC38" s="145"/>
      <c r="BD38" s="145"/>
      <c r="BE38" s="145"/>
      <c r="BF38" s="145"/>
      <c r="BG38" s="145"/>
      <c r="BH38" s="145"/>
    </row>
    <row r="39" spans="1:60" outlineLevel="1" x14ac:dyDescent="0.25">
      <c r="A39" s="148"/>
      <c r="B39" s="149"/>
      <c r="C39" s="240" t="s">
        <v>1097</v>
      </c>
      <c r="D39" s="241"/>
      <c r="E39" s="241"/>
      <c r="F39" s="241"/>
      <c r="G39" s="241"/>
      <c r="H39" s="151"/>
      <c r="I39" s="151"/>
      <c r="J39" s="151"/>
      <c r="K39" s="151"/>
      <c r="L39" s="151"/>
      <c r="M39" s="151"/>
      <c r="N39" s="150"/>
      <c r="O39" s="150"/>
      <c r="P39" s="150"/>
      <c r="Q39" s="150"/>
      <c r="R39" s="151"/>
      <c r="S39" s="151"/>
      <c r="T39" s="151"/>
      <c r="U39" s="151"/>
      <c r="V39" s="151"/>
      <c r="W39" s="151"/>
      <c r="X39" s="151"/>
      <c r="Y39" s="151"/>
      <c r="Z39" s="145"/>
      <c r="AA39" s="145"/>
      <c r="AB39" s="145"/>
      <c r="AC39" s="145"/>
      <c r="AD39" s="145"/>
      <c r="AE39" s="145"/>
      <c r="AF39" s="145"/>
      <c r="AG39" s="145" t="s">
        <v>293</v>
      </c>
      <c r="AH39" s="145"/>
      <c r="AI39" s="145"/>
      <c r="AJ39" s="145"/>
      <c r="AK39" s="145"/>
      <c r="AL39" s="145"/>
      <c r="AM39" s="145"/>
      <c r="AN39" s="145"/>
      <c r="AO39" s="145"/>
      <c r="AP39" s="145"/>
      <c r="AQ39" s="145"/>
      <c r="AR39" s="145"/>
      <c r="AS39" s="145"/>
      <c r="AT39" s="145"/>
      <c r="AU39" s="145"/>
      <c r="AV39" s="145"/>
      <c r="AW39" s="145"/>
      <c r="AX39" s="145"/>
      <c r="AY39" s="145"/>
      <c r="AZ39" s="145"/>
      <c r="BA39" s="145"/>
      <c r="BB39" s="145"/>
      <c r="BC39" s="145"/>
      <c r="BD39" s="145"/>
      <c r="BE39" s="145"/>
      <c r="BF39" s="145"/>
      <c r="BG39" s="145"/>
      <c r="BH39" s="145"/>
    </row>
    <row r="40" spans="1:60" x14ac:dyDescent="0.25">
      <c r="A40" s="155" t="s">
        <v>282</v>
      </c>
      <c r="B40" s="156" t="s">
        <v>213</v>
      </c>
      <c r="C40" s="174" t="s">
        <v>214</v>
      </c>
      <c r="D40" s="157"/>
      <c r="E40" s="158"/>
      <c r="F40" s="159"/>
      <c r="G40" s="159">
        <v>281.29000000000002</v>
      </c>
      <c r="H40" s="159"/>
      <c r="I40" s="159">
        <v>0</v>
      </c>
      <c r="J40" s="159"/>
      <c r="K40" s="159">
        <v>281.29000000000002</v>
      </c>
      <c r="L40" s="159"/>
      <c r="M40" s="159"/>
      <c r="N40" s="158"/>
      <c r="O40" s="158"/>
      <c r="P40" s="158"/>
      <c r="Q40" s="158"/>
      <c r="R40" s="159"/>
      <c r="S40" s="159"/>
      <c r="T40" s="160"/>
      <c r="U40" s="154"/>
      <c r="V40" s="154"/>
      <c r="W40" s="154"/>
      <c r="X40" s="154"/>
      <c r="Y40" s="154"/>
      <c r="AG40" t="s">
        <v>283</v>
      </c>
    </row>
    <row r="41" spans="1:60" ht="40.799999999999997" x14ac:dyDescent="0.25">
      <c r="A41" s="167">
        <v>9</v>
      </c>
      <c r="B41" s="168" t="s">
        <v>345</v>
      </c>
      <c r="C41" s="175" t="s">
        <v>346</v>
      </c>
      <c r="D41" s="169" t="s">
        <v>286</v>
      </c>
      <c r="E41" s="170">
        <v>0.82794000000000001</v>
      </c>
      <c r="F41" s="171">
        <v>339.75</v>
      </c>
      <c r="G41" s="171">
        <v>281.29000000000002</v>
      </c>
      <c r="H41" s="171">
        <v>0</v>
      </c>
      <c r="I41" s="171">
        <v>0</v>
      </c>
      <c r="J41" s="171">
        <v>339.75</v>
      </c>
      <c r="K41" s="171">
        <v>281.29261500000001</v>
      </c>
      <c r="L41" s="171">
        <v>21</v>
      </c>
      <c r="M41" s="171">
        <v>340.36090000000002</v>
      </c>
      <c r="N41" s="170">
        <v>0</v>
      </c>
      <c r="O41" s="170">
        <v>0</v>
      </c>
      <c r="P41" s="170">
        <v>0</v>
      </c>
      <c r="Q41" s="170">
        <v>0</v>
      </c>
      <c r="R41" s="171"/>
      <c r="S41" s="171" t="s">
        <v>287</v>
      </c>
      <c r="T41" s="172" t="s">
        <v>288</v>
      </c>
      <c r="U41" s="151">
        <v>0.307</v>
      </c>
      <c r="V41" s="151">
        <v>0.25417758000000001</v>
      </c>
      <c r="W41" s="151"/>
      <c r="X41" s="151" t="s">
        <v>214</v>
      </c>
      <c r="Y41" s="151" t="s">
        <v>290</v>
      </c>
      <c r="Z41" s="145"/>
      <c r="AA41" s="145"/>
      <c r="AB41" s="145"/>
      <c r="AC41" s="145"/>
      <c r="AD41" s="145"/>
      <c r="AE41" s="145"/>
      <c r="AF41" s="145"/>
      <c r="AG41" s="145" t="s">
        <v>347</v>
      </c>
      <c r="AH41" s="145"/>
      <c r="AI41" s="145"/>
      <c r="AJ41" s="145"/>
      <c r="AK41" s="145"/>
      <c r="AL41" s="145"/>
      <c r="AM41" s="145"/>
      <c r="AN41" s="145"/>
      <c r="AO41" s="145"/>
      <c r="AP41" s="145"/>
      <c r="AQ41" s="145"/>
      <c r="AR41" s="145"/>
      <c r="AS41" s="145"/>
      <c r="AT41" s="145"/>
      <c r="AU41" s="145"/>
      <c r="AV41" s="145"/>
      <c r="AW41" s="145"/>
      <c r="AX41" s="145"/>
      <c r="AY41" s="145"/>
      <c r="AZ41" s="145"/>
      <c r="BA41" s="145"/>
      <c r="BB41" s="145"/>
      <c r="BC41" s="145"/>
      <c r="BD41" s="145"/>
      <c r="BE41" s="145"/>
      <c r="BF41" s="145"/>
      <c r="BG41" s="145"/>
      <c r="BH41" s="145"/>
    </row>
    <row r="42" spans="1:60" outlineLevel="1" x14ac:dyDescent="0.25">
      <c r="A42" s="148"/>
      <c r="B42" s="149"/>
      <c r="C42" s="240" t="s">
        <v>348</v>
      </c>
      <c r="D42" s="241"/>
      <c r="E42" s="241"/>
      <c r="F42" s="241"/>
      <c r="G42" s="241"/>
      <c r="H42" s="151"/>
      <c r="I42" s="151"/>
      <c r="J42" s="151"/>
      <c r="K42" s="151"/>
      <c r="L42" s="151"/>
      <c r="M42" s="151"/>
      <c r="N42" s="150"/>
      <c r="O42" s="150"/>
      <c r="P42" s="150"/>
      <c r="Q42" s="150"/>
      <c r="R42" s="151"/>
      <c r="S42" s="151"/>
      <c r="T42" s="151"/>
      <c r="U42" s="151"/>
      <c r="V42" s="151"/>
      <c r="W42" s="151"/>
      <c r="X42" s="151"/>
      <c r="Y42" s="151"/>
      <c r="Z42" s="145"/>
      <c r="AA42" s="145"/>
      <c r="AB42" s="145"/>
      <c r="AC42" s="145"/>
      <c r="AD42" s="145"/>
      <c r="AE42" s="145"/>
      <c r="AF42" s="145"/>
      <c r="AG42" s="145" t="s">
        <v>293</v>
      </c>
      <c r="AH42" s="145"/>
      <c r="AI42" s="145"/>
      <c r="AJ42" s="145"/>
      <c r="AK42" s="145"/>
      <c r="AL42" s="145"/>
      <c r="AM42" s="145"/>
      <c r="AN42" s="145"/>
      <c r="AO42" s="145"/>
      <c r="AP42" s="145"/>
      <c r="AQ42" s="145"/>
      <c r="AR42" s="145"/>
      <c r="AS42" s="145"/>
      <c r="AT42" s="145"/>
      <c r="AU42" s="145"/>
      <c r="AV42" s="145"/>
      <c r="AW42" s="145"/>
      <c r="AX42" s="145"/>
      <c r="AY42" s="145"/>
      <c r="AZ42" s="145"/>
      <c r="BA42" s="145"/>
      <c r="BB42" s="145"/>
      <c r="BC42" s="145"/>
      <c r="BD42" s="145"/>
      <c r="BE42" s="145"/>
      <c r="BF42" s="145"/>
      <c r="BG42" s="145"/>
      <c r="BH42" s="145"/>
    </row>
    <row r="43" spans="1:60" outlineLevel="2" x14ac:dyDescent="0.25">
      <c r="A43" s="148"/>
      <c r="B43" s="149"/>
      <c r="C43" s="242" t="s">
        <v>1098</v>
      </c>
      <c r="D43" s="243"/>
      <c r="E43" s="243"/>
      <c r="F43" s="243"/>
      <c r="G43" s="243"/>
      <c r="H43" s="151"/>
      <c r="I43" s="151"/>
      <c r="J43" s="151"/>
      <c r="K43" s="151"/>
      <c r="L43" s="151"/>
      <c r="M43" s="151"/>
      <c r="N43" s="150"/>
      <c r="O43" s="150"/>
      <c r="P43" s="150"/>
      <c r="Q43" s="150"/>
      <c r="R43" s="151"/>
      <c r="S43" s="151"/>
      <c r="T43" s="151"/>
      <c r="U43" s="151"/>
      <c r="V43" s="151"/>
      <c r="W43" s="151"/>
      <c r="X43" s="151"/>
      <c r="Y43" s="151"/>
      <c r="Z43" s="145"/>
      <c r="AA43" s="145"/>
      <c r="AB43" s="145"/>
      <c r="AC43" s="145"/>
      <c r="AD43" s="145"/>
      <c r="AE43" s="145"/>
      <c r="AF43" s="145"/>
      <c r="AG43" s="145" t="s">
        <v>293</v>
      </c>
      <c r="AH43" s="145"/>
      <c r="AI43" s="145"/>
      <c r="AJ43" s="145"/>
      <c r="AK43" s="145"/>
      <c r="AL43" s="145"/>
      <c r="AM43" s="145"/>
      <c r="AN43" s="145"/>
      <c r="AO43" s="145"/>
      <c r="AP43" s="145"/>
      <c r="AQ43" s="145"/>
      <c r="AR43" s="145"/>
      <c r="AS43" s="145"/>
      <c r="AT43" s="145"/>
      <c r="AU43" s="145"/>
      <c r="AV43" s="145"/>
      <c r="AW43" s="145"/>
      <c r="AX43" s="145"/>
      <c r="AY43" s="145"/>
      <c r="AZ43" s="145"/>
      <c r="BA43" s="145"/>
      <c r="BB43" s="145"/>
      <c r="BC43" s="145"/>
      <c r="BD43" s="145"/>
      <c r="BE43" s="145"/>
      <c r="BF43" s="145"/>
      <c r="BG43" s="145"/>
      <c r="BH43" s="145"/>
    </row>
    <row r="44" spans="1:60" x14ac:dyDescent="0.25">
      <c r="A44" s="155" t="s">
        <v>282</v>
      </c>
      <c r="B44" s="156" t="s">
        <v>242</v>
      </c>
      <c r="C44" s="174" t="s">
        <v>243</v>
      </c>
      <c r="D44" s="157"/>
      <c r="E44" s="158"/>
      <c r="F44" s="159"/>
      <c r="G44" s="159">
        <v>1716.37</v>
      </c>
      <c r="H44" s="159"/>
      <c r="I44" s="159">
        <v>208.85</v>
      </c>
      <c r="J44" s="159"/>
      <c r="K44" s="159">
        <v>1507.52</v>
      </c>
      <c r="L44" s="159"/>
      <c r="M44" s="159"/>
      <c r="N44" s="158"/>
      <c r="O44" s="158"/>
      <c r="P44" s="158"/>
      <c r="Q44" s="158"/>
      <c r="R44" s="159"/>
      <c r="S44" s="159"/>
      <c r="T44" s="160"/>
      <c r="U44" s="154"/>
      <c r="V44" s="154"/>
      <c r="W44" s="154"/>
      <c r="X44" s="154"/>
      <c r="Y44" s="154"/>
      <c r="AG44" t="s">
        <v>283</v>
      </c>
    </row>
    <row r="45" spans="1:60" x14ac:dyDescent="0.25">
      <c r="A45" s="167">
        <v>10</v>
      </c>
      <c r="B45" s="168" t="s">
        <v>359</v>
      </c>
      <c r="C45" s="175" t="s">
        <v>360</v>
      </c>
      <c r="D45" s="169" t="s">
        <v>361</v>
      </c>
      <c r="E45" s="170">
        <v>6.0910000000000002</v>
      </c>
      <c r="F45" s="171">
        <v>247.5</v>
      </c>
      <c r="G45" s="171">
        <v>1507.52</v>
      </c>
      <c r="H45" s="171">
        <v>0</v>
      </c>
      <c r="I45" s="171">
        <v>0</v>
      </c>
      <c r="J45" s="171">
        <v>247.5</v>
      </c>
      <c r="K45" s="171">
        <v>1507.5225</v>
      </c>
      <c r="L45" s="171">
        <v>21</v>
      </c>
      <c r="M45" s="171">
        <v>1824.0991999999999</v>
      </c>
      <c r="N45" s="170">
        <v>0</v>
      </c>
      <c r="O45" s="170">
        <v>0</v>
      </c>
      <c r="P45" s="170">
        <v>0</v>
      </c>
      <c r="Q45" s="170">
        <v>0</v>
      </c>
      <c r="R45" s="171"/>
      <c r="S45" s="171" t="s">
        <v>302</v>
      </c>
      <c r="T45" s="171" t="s">
        <v>302</v>
      </c>
      <c r="U45" s="151">
        <v>0.42599999999999999</v>
      </c>
      <c r="V45" s="151">
        <v>2.5947659999999999</v>
      </c>
      <c r="W45" s="151"/>
      <c r="X45" s="151" t="s">
        <v>289</v>
      </c>
      <c r="Y45" s="151" t="s">
        <v>290</v>
      </c>
      <c r="Z45" s="145"/>
      <c r="AA45" s="145"/>
      <c r="AB45" s="145"/>
      <c r="AC45" s="145"/>
      <c r="AD45" s="145"/>
      <c r="AE45" s="145"/>
      <c r="AF45" s="145"/>
      <c r="AG45" s="145" t="s">
        <v>353</v>
      </c>
      <c r="AH45" s="145"/>
      <c r="AI45" s="145"/>
      <c r="AJ45" s="145"/>
      <c r="AK45" s="145"/>
      <c r="AL45" s="145"/>
      <c r="AM45" s="145"/>
      <c r="AN45" s="145"/>
      <c r="AO45" s="145"/>
      <c r="AP45" s="145"/>
      <c r="AQ45" s="145"/>
      <c r="AR45" s="145"/>
      <c r="AS45" s="145"/>
      <c r="AT45" s="145"/>
      <c r="AU45" s="145"/>
      <c r="AV45" s="145"/>
      <c r="AW45" s="145"/>
      <c r="AX45" s="145"/>
      <c r="AY45" s="145"/>
      <c r="AZ45" s="145"/>
      <c r="BA45" s="145"/>
      <c r="BB45" s="145"/>
      <c r="BC45" s="145"/>
      <c r="BD45" s="145"/>
      <c r="BE45" s="145"/>
      <c r="BF45" s="145"/>
      <c r="BG45" s="145"/>
      <c r="BH45" s="145"/>
    </row>
    <row r="46" spans="1:60" outlineLevel="1" x14ac:dyDescent="0.25">
      <c r="A46" s="148"/>
      <c r="B46" s="149"/>
      <c r="C46" s="240" t="s">
        <v>425</v>
      </c>
      <c r="D46" s="241"/>
      <c r="E46" s="241"/>
      <c r="F46" s="241"/>
      <c r="G46" s="241"/>
      <c r="H46" s="151"/>
      <c r="I46" s="151"/>
      <c r="J46" s="151"/>
      <c r="K46" s="151"/>
      <c r="L46" s="151"/>
      <c r="M46" s="151"/>
      <c r="N46" s="150"/>
      <c r="O46" s="150"/>
      <c r="P46" s="150"/>
      <c r="Q46" s="150"/>
      <c r="R46" s="151"/>
      <c r="S46" s="151"/>
      <c r="T46" s="151"/>
      <c r="U46" s="151"/>
      <c r="V46" s="151"/>
      <c r="W46" s="151"/>
      <c r="X46" s="151"/>
      <c r="Y46" s="151"/>
      <c r="Z46" s="145"/>
      <c r="AA46" s="145"/>
      <c r="AB46" s="145"/>
      <c r="AC46" s="145"/>
      <c r="AD46" s="145"/>
      <c r="AE46" s="145"/>
      <c r="AF46" s="145"/>
      <c r="AG46" s="145" t="s">
        <v>293</v>
      </c>
      <c r="AH46" s="145"/>
      <c r="AI46" s="145"/>
      <c r="AJ46" s="145"/>
      <c r="AK46" s="145"/>
      <c r="AL46" s="145"/>
      <c r="AM46" s="145"/>
      <c r="AN46" s="145"/>
      <c r="AO46" s="145"/>
      <c r="AP46" s="145"/>
      <c r="AQ46" s="145"/>
      <c r="AR46" s="145"/>
      <c r="AS46" s="145"/>
      <c r="AT46" s="145"/>
      <c r="AU46" s="145"/>
      <c r="AV46" s="145"/>
      <c r="AW46" s="145"/>
      <c r="AX46" s="145"/>
      <c r="AY46" s="145"/>
      <c r="AZ46" s="145"/>
      <c r="BA46" s="145"/>
      <c r="BB46" s="145"/>
      <c r="BC46" s="145"/>
      <c r="BD46" s="145"/>
      <c r="BE46" s="145"/>
      <c r="BF46" s="145"/>
      <c r="BG46" s="145"/>
      <c r="BH46" s="145"/>
    </row>
    <row r="47" spans="1:60" outlineLevel="1" x14ac:dyDescent="0.25">
      <c r="A47" s="148"/>
      <c r="B47" s="149"/>
      <c r="C47" s="176" t="s">
        <v>1099</v>
      </c>
      <c r="D47" s="152"/>
      <c r="E47" s="153"/>
      <c r="F47" s="151"/>
      <c r="G47" s="151"/>
      <c r="H47" s="151"/>
      <c r="I47" s="151"/>
      <c r="J47" s="151"/>
      <c r="K47" s="151"/>
      <c r="L47" s="151"/>
      <c r="M47" s="151"/>
      <c r="N47" s="150"/>
      <c r="O47" s="150"/>
      <c r="P47" s="150"/>
      <c r="Q47" s="150"/>
      <c r="R47" s="151"/>
      <c r="S47" s="151"/>
      <c r="T47" s="151"/>
      <c r="U47" s="151"/>
      <c r="V47" s="151"/>
      <c r="W47" s="151"/>
      <c r="X47" s="151"/>
      <c r="Y47" s="151"/>
      <c r="Z47" s="145"/>
      <c r="AA47" s="145"/>
      <c r="AB47" s="145"/>
      <c r="AC47" s="145"/>
      <c r="AD47" s="145"/>
      <c r="AE47" s="145"/>
      <c r="AF47" s="145"/>
      <c r="AG47" s="145" t="s">
        <v>295</v>
      </c>
      <c r="AH47" s="145">
        <v>0</v>
      </c>
      <c r="AI47" s="145"/>
      <c r="AJ47" s="145"/>
      <c r="AK47" s="145"/>
      <c r="AL47" s="145"/>
      <c r="AM47" s="145"/>
      <c r="AN47" s="145"/>
      <c r="AO47" s="145"/>
      <c r="AP47" s="145"/>
      <c r="AQ47" s="145"/>
      <c r="AR47" s="145"/>
      <c r="AS47" s="145"/>
      <c r="AT47" s="145"/>
      <c r="AU47" s="145"/>
      <c r="AV47" s="145"/>
      <c r="AW47" s="145"/>
      <c r="AX47" s="145"/>
      <c r="AY47" s="145"/>
      <c r="AZ47" s="145"/>
      <c r="BA47" s="145"/>
      <c r="BB47" s="145"/>
      <c r="BC47" s="145"/>
      <c r="BD47" s="145"/>
      <c r="BE47" s="145"/>
      <c r="BF47" s="145"/>
      <c r="BG47" s="145"/>
      <c r="BH47" s="145"/>
    </row>
    <row r="48" spans="1:60" outlineLevel="2" x14ac:dyDescent="0.25">
      <c r="A48" s="148"/>
      <c r="B48" s="149"/>
      <c r="C48" s="176" t="s">
        <v>1100</v>
      </c>
      <c r="D48" s="152"/>
      <c r="E48" s="153">
        <v>6.09</v>
      </c>
      <c r="F48" s="151"/>
      <c r="G48" s="151"/>
      <c r="H48" s="151"/>
      <c r="I48" s="151"/>
      <c r="J48" s="151"/>
      <c r="K48" s="151"/>
      <c r="L48" s="151"/>
      <c r="M48" s="151"/>
      <c r="N48" s="150"/>
      <c r="O48" s="150"/>
      <c r="P48" s="150"/>
      <c r="Q48" s="150"/>
      <c r="R48" s="151"/>
      <c r="S48" s="151"/>
      <c r="T48" s="151"/>
      <c r="U48" s="151"/>
      <c r="V48" s="151"/>
      <c r="W48" s="151"/>
      <c r="X48" s="151"/>
      <c r="Y48" s="151"/>
      <c r="Z48" s="145"/>
      <c r="AA48" s="145"/>
      <c r="AB48" s="145"/>
      <c r="AC48" s="145"/>
      <c r="AD48" s="145"/>
      <c r="AE48" s="145"/>
      <c r="AF48" s="145"/>
      <c r="AG48" s="145" t="s">
        <v>295</v>
      </c>
      <c r="AH48" s="145">
        <v>0</v>
      </c>
      <c r="AI48" s="145"/>
      <c r="AJ48" s="145"/>
      <c r="AK48" s="145"/>
      <c r="AL48" s="145"/>
      <c r="AM48" s="145"/>
      <c r="AN48" s="145"/>
      <c r="AO48" s="145"/>
      <c r="AP48" s="145"/>
      <c r="AQ48" s="145"/>
      <c r="AR48" s="145"/>
      <c r="AS48" s="145"/>
      <c r="AT48" s="145"/>
      <c r="AU48" s="145"/>
      <c r="AV48" s="145"/>
      <c r="AW48" s="145"/>
      <c r="AX48" s="145"/>
      <c r="AY48" s="145"/>
      <c r="AZ48" s="145"/>
      <c r="BA48" s="145"/>
      <c r="BB48" s="145"/>
      <c r="BC48" s="145"/>
      <c r="BD48" s="145"/>
      <c r="BE48" s="145"/>
      <c r="BF48" s="145"/>
      <c r="BG48" s="145"/>
      <c r="BH48" s="145"/>
    </row>
    <row r="49" spans="1:60" x14ac:dyDescent="0.25">
      <c r="A49" s="167">
        <v>11</v>
      </c>
      <c r="B49" s="168" t="s">
        <v>602</v>
      </c>
      <c r="C49" s="175" t="s">
        <v>603</v>
      </c>
      <c r="D49" s="169" t="s">
        <v>286</v>
      </c>
      <c r="E49" s="170">
        <v>1.2700000000000001E-3</v>
      </c>
      <c r="F49" s="171">
        <v>34960</v>
      </c>
      <c r="G49" s="171">
        <v>44.4</v>
      </c>
      <c r="H49" s="171">
        <v>34960</v>
      </c>
      <c r="I49" s="171">
        <v>44.3992</v>
      </c>
      <c r="J49" s="171">
        <v>0</v>
      </c>
      <c r="K49" s="171">
        <v>0</v>
      </c>
      <c r="L49" s="171">
        <v>21</v>
      </c>
      <c r="M49" s="171">
        <v>53.723999999999997</v>
      </c>
      <c r="N49" s="170">
        <v>0</v>
      </c>
      <c r="O49" s="170">
        <v>0</v>
      </c>
      <c r="P49" s="170">
        <v>0</v>
      </c>
      <c r="Q49" s="170">
        <v>0</v>
      </c>
      <c r="R49" s="171" t="s">
        <v>430</v>
      </c>
      <c r="S49" s="171" t="s">
        <v>302</v>
      </c>
      <c r="T49" s="171" t="s">
        <v>302</v>
      </c>
      <c r="U49" s="151">
        <v>0</v>
      </c>
      <c r="V49" s="151">
        <v>0</v>
      </c>
      <c r="W49" s="151"/>
      <c r="X49" s="151" t="s">
        <v>431</v>
      </c>
      <c r="Y49" s="151" t="s">
        <v>290</v>
      </c>
      <c r="Z49" s="145"/>
      <c r="AA49" s="145"/>
      <c r="AB49" s="145"/>
      <c r="AC49" s="145"/>
      <c r="AD49" s="145"/>
      <c r="AE49" s="145"/>
      <c r="AF49" s="145"/>
      <c r="AG49" s="145" t="s">
        <v>432</v>
      </c>
      <c r="AH49" s="145"/>
      <c r="AI49" s="145"/>
      <c r="AJ49" s="145"/>
      <c r="AK49" s="145"/>
      <c r="AL49" s="145"/>
      <c r="AM49" s="145"/>
      <c r="AN49" s="145"/>
      <c r="AO49" s="145"/>
      <c r="AP49" s="145"/>
      <c r="AQ49" s="145"/>
      <c r="AR49" s="145"/>
      <c r="AS49" s="145"/>
      <c r="AT49" s="145"/>
      <c r="AU49" s="145"/>
      <c r="AV49" s="145"/>
      <c r="AW49" s="145"/>
      <c r="AX49" s="145"/>
      <c r="AY49" s="145"/>
      <c r="AZ49" s="145"/>
      <c r="BA49" s="145"/>
      <c r="BB49" s="145"/>
      <c r="BC49" s="145"/>
      <c r="BD49" s="145"/>
      <c r="BE49" s="145"/>
      <c r="BF49" s="145"/>
      <c r="BG49" s="145"/>
      <c r="BH49" s="145"/>
    </row>
    <row r="50" spans="1:60" outlineLevel="1" x14ac:dyDescent="0.25">
      <c r="A50" s="148"/>
      <c r="B50" s="149"/>
      <c r="C50" s="240" t="s">
        <v>425</v>
      </c>
      <c r="D50" s="241"/>
      <c r="E50" s="241"/>
      <c r="F50" s="241"/>
      <c r="G50" s="241"/>
      <c r="H50" s="151"/>
      <c r="I50" s="151"/>
      <c r="J50" s="151"/>
      <c r="K50" s="151"/>
      <c r="L50" s="151"/>
      <c r="M50" s="151"/>
      <c r="N50" s="150"/>
      <c r="O50" s="150"/>
      <c r="P50" s="150"/>
      <c r="Q50" s="150"/>
      <c r="R50" s="151"/>
      <c r="S50" s="151"/>
      <c r="T50" s="151"/>
      <c r="U50" s="151"/>
      <c r="V50" s="151"/>
      <c r="W50" s="151"/>
      <c r="X50" s="151"/>
      <c r="Y50" s="151"/>
      <c r="Z50" s="145"/>
      <c r="AA50" s="145"/>
      <c r="AB50" s="145"/>
      <c r="AC50" s="145"/>
      <c r="AD50" s="145"/>
      <c r="AE50" s="145"/>
      <c r="AF50" s="145"/>
      <c r="AG50" s="145" t="s">
        <v>293</v>
      </c>
      <c r="AH50" s="145"/>
      <c r="AI50" s="145"/>
      <c r="AJ50" s="145"/>
      <c r="AK50" s="145"/>
      <c r="AL50" s="145"/>
      <c r="AM50" s="145"/>
      <c r="AN50" s="145"/>
      <c r="AO50" s="145"/>
      <c r="AP50" s="145"/>
      <c r="AQ50" s="145"/>
      <c r="AR50" s="145"/>
      <c r="AS50" s="145"/>
      <c r="AT50" s="145"/>
      <c r="AU50" s="145"/>
      <c r="AV50" s="145"/>
      <c r="AW50" s="145"/>
      <c r="AX50" s="145"/>
      <c r="AY50" s="145"/>
      <c r="AZ50" s="145"/>
      <c r="BA50" s="145"/>
      <c r="BB50" s="145"/>
      <c r="BC50" s="145"/>
      <c r="BD50" s="145"/>
      <c r="BE50" s="145"/>
      <c r="BF50" s="145"/>
      <c r="BG50" s="145"/>
      <c r="BH50" s="145"/>
    </row>
    <row r="51" spans="1:60" outlineLevel="1" x14ac:dyDescent="0.25">
      <c r="A51" s="148"/>
      <c r="B51" s="149"/>
      <c r="C51" s="176" t="s">
        <v>1101</v>
      </c>
      <c r="D51" s="152"/>
      <c r="E51" s="153"/>
      <c r="F51" s="151"/>
      <c r="G51" s="151"/>
      <c r="H51" s="151"/>
      <c r="I51" s="151"/>
      <c r="J51" s="151"/>
      <c r="K51" s="151"/>
      <c r="L51" s="151"/>
      <c r="M51" s="151"/>
      <c r="N51" s="150"/>
      <c r="O51" s="150"/>
      <c r="P51" s="150"/>
      <c r="Q51" s="150"/>
      <c r="R51" s="151"/>
      <c r="S51" s="151"/>
      <c r="T51" s="151"/>
      <c r="U51" s="151"/>
      <c r="V51" s="151"/>
      <c r="W51" s="151"/>
      <c r="X51" s="151"/>
      <c r="Y51" s="151"/>
      <c r="Z51" s="145"/>
      <c r="AA51" s="145"/>
      <c r="AB51" s="145"/>
      <c r="AC51" s="145"/>
      <c r="AD51" s="145"/>
      <c r="AE51" s="145"/>
      <c r="AF51" s="145"/>
      <c r="AG51" s="145" t="s">
        <v>295</v>
      </c>
      <c r="AH51" s="145">
        <v>0</v>
      </c>
      <c r="AI51" s="145"/>
      <c r="AJ51" s="145"/>
      <c r="AK51" s="145"/>
      <c r="AL51" s="145"/>
      <c r="AM51" s="145"/>
      <c r="AN51" s="145"/>
      <c r="AO51" s="145"/>
      <c r="AP51" s="145"/>
      <c r="AQ51" s="145"/>
      <c r="AR51" s="145"/>
      <c r="AS51" s="145"/>
      <c r="AT51" s="145"/>
      <c r="AU51" s="145"/>
      <c r="AV51" s="145"/>
      <c r="AW51" s="145"/>
      <c r="AX51" s="145"/>
      <c r="AY51" s="145"/>
      <c r="AZ51" s="145"/>
      <c r="BA51" s="145"/>
      <c r="BB51" s="145"/>
      <c r="BC51" s="145"/>
      <c r="BD51" s="145"/>
      <c r="BE51" s="145"/>
      <c r="BF51" s="145"/>
      <c r="BG51" s="145"/>
      <c r="BH51" s="145"/>
    </row>
    <row r="52" spans="1:60" outlineLevel="2" x14ac:dyDescent="0.25">
      <c r="A52" s="148"/>
      <c r="B52" s="149"/>
      <c r="C52" s="176" t="s">
        <v>1102</v>
      </c>
      <c r="D52" s="152"/>
      <c r="E52" s="153"/>
      <c r="F52" s="151"/>
      <c r="G52" s="151"/>
      <c r="H52" s="151"/>
      <c r="I52" s="151"/>
      <c r="J52" s="151"/>
      <c r="K52" s="151"/>
      <c r="L52" s="151"/>
      <c r="M52" s="151"/>
      <c r="N52" s="150"/>
      <c r="O52" s="150"/>
      <c r="P52" s="150"/>
      <c r="Q52" s="150"/>
      <c r="R52" s="151"/>
      <c r="S52" s="151"/>
      <c r="T52" s="151"/>
      <c r="U52" s="151"/>
      <c r="V52" s="151"/>
      <c r="W52" s="151"/>
      <c r="X52" s="151"/>
      <c r="Y52" s="151"/>
      <c r="Z52" s="145"/>
      <c r="AA52" s="145"/>
      <c r="AB52" s="145"/>
      <c r="AC52" s="145"/>
      <c r="AD52" s="145"/>
      <c r="AE52" s="145"/>
      <c r="AF52" s="145"/>
      <c r="AG52" s="145" t="s">
        <v>295</v>
      </c>
      <c r="AH52" s="145">
        <v>0</v>
      </c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</row>
    <row r="53" spans="1:60" x14ac:dyDescent="0.25">
      <c r="A53" s="167">
        <v>12</v>
      </c>
      <c r="B53" s="168" t="s">
        <v>1103</v>
      </c>
      <c r="C53" s="175" t="s">
        <v>1104</v>
      </c>
      <c r="D53" s="169" t="s">
        <v>286</v>
      </c>
      <c r="E53" s="170">
        <v>5.7299999999999999E-3</v>
      </c>
      <c r="F53" s="171">
        <v>28700</v>
      </c>
      <c r="G53" s="171">
        <v>164.45</v>
      </c>
      <c r="H53" s="171">
        <v>28700</v>
      </c>
      <c r="I53" s="171">
        <v>164.45099999999999</v>
      </c>
      <c r="J53" s="171">
        <v>0</v>
      </c>
      <c r="K53" s="171">
        <v>0</v>
      </c>
      <c r="L53" s="171">
        <v>21</v>
      </c>
      <c r="M53" s="171">
        <v>198.9845</v>
      </c>
      <c r="N53" s="170">
        <v>0</v>
      </c>
      <c r="O53" s="170">
        <v>0</v>
      </c>
      <c r="P53" s="170">
        <v>0</v>
      </c>
      <c r="Q53" s="170">
        <v>0</v>
      </c>
      <c r="R53" s="171" t="s">
        <v>430</v>
      </c>
      <c r="S53" s="171" t="s">
        <v>302</v>
      </c>
      <c r="T53" s="171" t="s">
        <v>302</v>
      </c>
      <c r="U53" s="151">
        <v>0</v>
      </c>
      <c r="V53" s="151">
        <v>0</v>
      </c>
      <c r="W53" s="151"/>
      <c r="X53" s="151" t="s">
        <v>431</v>
      </c>
      <c r="Y53" s="151" t="s">
        <v>290</v>
      </c>
      <c r="Z53" s="145"/>
      <c r="AA53" s="145"/>
      <c r="AB53" s="145"/>
      <c r="AC53" s="145"/>
      <c r="AD53" s="145"/>
      <c r="AE53" s="145"/>
      <c r="AF53" s="145"/>
      <c r="AG53" s="145" t="s">
        <v>432</v>
      </c>
      <c r="AH53" s="145"/>
      <c r="AI53" s="145"/>
      <c r="AJ53" s="145"/>
      <c r="AK53" s="145"/>
      <c r="AL53" s="145"/>
      <c r="AM53" s="145"/>
      <c r="AN53" s="145"/>
      <c r="AO53" s="145"/>
      <c r="AP53" s="145"/>
      <c r="AQ53" s="145"/>
      <c r="AR53" s="145"/>
      <c r="AS53" s="145"/>
      <c r="AT53" s="145"/>
      <c r="AU53" s="145"/>
      <c r="AV53" s="145"/>
      <c r="AW53" s="145"/>
      <c r="AX53" s="145"/>
      <c r="AY53" s="145"/>
      <c r="AZ53" s="145"/>
      <c r="BA53" s="145"/>
      <c r="BB53" s="145"/>
      <c r="BC53" s="145"/>
      <c r="BD53" s="145"/>
      <c r="BE53" s="145"/>
      <c r="BF53" s="145"/>
      <c r="BG53" s="145"/>
      <c r="BH53" s="145"/>
    </row>
    <row r="54" spans="1:60" outlineLevel="1" x14ac:dyDescent="0.25">
      <c r="A54" s="148"/>
      <c r="B54" s="149"/>
      <c r="C54" s="240" t="s">
        <v>425</v>
      </c>
      <c r="D54" s="241"/>
      <c r="E54" s="241"/>
      <c r="F54" s="241"/>
      <c r="G54" s="241"/>
      <c r="H54" s="151"/>
      <c r="I54" s="151"/>
      <c r="J54" s="151"/>
      <c r="K54" s="151"/>
      <c r="L54" s="151"/>
      <c r="M54" s="151"/>
      <c r="N54" s="150"/>
      <c r="O54" s="150"/>
      <c r="P54" s="150"/>
      <c r="Q54" s="150"/>
      <c r="R54" s="151"/>
      <c r="S54" s="151"/>
      <c r="T54" s="151"/>
      <c r="U54" s="151"/>
      <c r="V54" s="151"/>
      <c r="W54" s="151"/>
      <c r="X54" s="151"/>
      <c r="Y54" s="151"/>
      <c r="Z54" s="145"/>
      <c r="AA54" s="145"/>
      <c r="AB54" s="145"/>
      <c r="AC54" s="145"/>
      <c r="AD54" s="145"/>
      <c r="AE54" s="145"/>
      <c r="AF54" s="145"/>
      <c r="AG54" s="145" t="s">
        <v>293</v>
      </c>
      <c r="AH54" s="145"/>
      <c r="AI54" s="145"/>
      <c r="AJ54" s="145"/>
      <c r="AK54" s="145"/>
      <c r="AL54" s="145"/>
      <c r="AM54" s="145"/>
      <c r="AN54" s="145"/>
      <c r="AO54" s="145"/>
      <c r="AP54" s="145"/>
      <c r="AQ54" s="145"/>
      <c r="AR54" s="145"/>
      <c r="AS54" s="145"/>
      <c r="AT54" s="145"/>
      <c r="AU54" s="145"/>
      <c r="AV54" s="145"/>
      <c r="AW54" s="145"/>
      <c r="AX54" s="145"/>
      <c r="AY54" s="145"/>
      <c r="AZ54" s="145"/>
      <c r="BA54" s="145"/>
      <c r="BB54" s="145"/>
      <c r="BC54" s="145"/>
      <c r="BD54" s="145"/>
      <c r="BE54" s="145"/>
      <c r="BF54" s="145"/>
      <c r="BG54" s="145"/>
      <c r="BH54" s="145"/>
    </row>
    <row r="55" spans="1:60" outlineLevel="2" x14ac:dyDescent="0.25">
      <c r="A55" s="148"/>
      <c r="B55" s="149"/>
      <c r="C55" s="242" t="s">
        <v>375</v>
      </c>
      <c r="D55" s="243"/>
      <c r="E55" s="243"/>
      <c r="F55" s="243"/>
      <c r="G55" s="243"/>
      <c r="H55" s="151"/>
      <c r="I55" s="151"/>
      <c r="J55" s="151"/>
      <c r="K55" s="151"/>
      <c r="L55" s="151"/>
      <c r="M55" s="151"/>
      <c r="N55" s="150"/>
      <c r="O55" s="150"/>
      <c r="P55" s="150"/>
      <c r="Q55" s="150"/>
      <c r="R55" s="151"/>
      <c r="S55" s="151"/>
      <c r="T55" s="151"/>
      <c r="U55" s="151"/>
      <c r="V55" s="151"/>
      <c r="W55" s="151"/>
      <c r="X55" s="151"/>
      <c r="Y55" s="151"/>
      <c r="Z55" s="145"/>
      <c r="AA55" s="145"/>
      <c r="AB55" s="145"/>
      <c r="AC55" s="145"/>
      <c r="AD55" s="145"/>
      <c r="AE55" s="145"/>
      <c r="AF55" s="145"/>
      <c r="AG55" s="145" t="s">
        <v>293</v>
      </c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</row>
    <row r="56" spans="1:60" outlineLevel="1" x14ac:dyDescent="0.25">
      <c r="A56" s="148"/>
      <c r="B56" s="149"/>
      <c r="C56" s="176" t="s">
        <v>1105</v>
      </c>
      <c r="D56" s="152"/>
      <c r="E56" s="153"/>
      <c r="F56" s="151"/>
      <c r="G56" s="151"/>
      <c r="H56" s="151"/>
      <c r="I56" s="151"/>
      <c r="J56" s="151"/>
      <c r="K56" s="151"/>
      <c r="L56" s="151"/>
      <c r="M56" s="151"/>
      <c r="N56" s="150"/>
      <c r="O56" s="150"/>
      <c r="P56" s="150"/>
      <c r="Q56" s="150"/>
      <c r="R56" s="151"/>
      <c r="S56" s="151"/>
      <c r="T56" s="151"/>
      <c r="U56" s="151"/>
      <c r="V56" s="151"/>
      <c r="W56" s="151"/>
      <c r="X56" s="151"/>
      <c r="Y56" s="151"/>
      <c r="Z56" s="145"/>
      <c r="AA56" s="145"/>
      <c r="AB56" s="145"/>
      <c r="AC56" s="145"/>
      <c r="AD56" s="145"/>
      <c r="AE56" s="145"/>
      <c r="AF56" s="145"/>
      <c r="AG56" s="145" t="s">
        <v>295</v>
      </c>
      <c r="AH56" s="145">
        <v>0</v>
      </c>
      <c r="AI56" s="145"/>
      <c r="AJ56" s="145"/>
      <c r="AK56" s="145"/>
      <c r="AL56" s="145"/>
      <c r="AM56" s="145"/>
      <c r="AN56" s="145"/>
      <c r="AO56" s="145"/>
      <c r="AP56" s="145"/>
      <c r="AQ56" s="145"/>
      <c r="AR56" s="145"/>
      <c r="AS56" s="145"/>
      <c r="AT56" s="145"/>
      <c r="AU56" s="145"/>
      <c r="AV56" s="145"/>
      <c r="AW56" s="145"/>
      <c r="AX56" s="145"/>
      <c r="AY56" s="145"/>
      <c r="AZ56" s="145"/>
      <c r="BA56" s="145"/>
      <c r="BB56" s="145"/>
      <c r="BC56" s="145"/>
      <c r="BD56" s="145"/>
      <c r="BE56" s="145"/>
      <c r="BF56" s="145"/>
      <c r="BG56" s="145"/>
      <c r="BH56" s="145"/>
    </row>
    <row r="57" spans="1:60" outlineLevel="2" x14ac:dyDescent="0.25">
      <c r="A57" s="148"/>
      <c r="B57" s="149"/>
      <c r="C57" s="176" t="s">
        <v>1106</v>
      </c>
      <c r="D57" s="152"/>
      <c r="E57" s="153">
        <v>0.01</v>
      </c>
      <c r="F57" s="151"/>
      <c r="G57" s="151"/>
      <c r="H57" s="151"/>
      <c r="I57" s="151"/>
      <c r="J57" s="151"/>
      <c r="K57" s="151"/>
      <c r="L57" s="151"/>
      <c r="M57" s="151"/>
      <c r="N57" s="150"/>
      <c r="O57" s="150"/>
      <c r="P57" s="150"/>
      <c r="Q57" s="150"/>
      <c r="R57" s="151"/>
      <c r="S57" s="151"/>
      <c r="T57" s="151"/>
      <c r="U57" s="151"/>
      <c r="V57" s="151"/>
      <c r="W57" s="151"/>
      <c r="X57" s="151"/>
      <c r="Y57" s="151"/>
      <c r="Z57" s="145"/>
      <c r="AA57" s="145"/>
      <c r="AB57" s="145"/>
      <c r="AC57" s="145"/>
      <c r="AD57" s="145"/>
      <c r="AE57" s="145"/>
      <c r="AF57" s="145"/>
      <c r="AG57" s="145" t="s">
        <v>295</v>
      </c>
      <c r="AH57" s="145">
        <v>0</v>
      </c>
      <c r="AI57" s="145"/>
      <c r="AJ57" s="145"/>
      <c r="AK57" s="145"/>
      <c r="AL57" s="145"/>
      <c r="AM57" s="145"/>
      <c r="AN57" s="145"/>
      <c r="AO57" s="145"/>
      <c r="AP57" s="145"/>
      <c r="AQ57" s="145"/>
      <c r="AR57" s="145"/>
      <c r="AS57" s="145"/>
      <c r="AT57" s="145"/>
      <c r="AU57" s="145"/>
      <c r="AV57" s="145"/>
      <c r="AW57" s="145"/>
      <c r="AX57" s="145"/>
      <c r="AY57" s="145"/>
      <c r="AZ57" s="145"/>
      <c r="BA57" s="145"/>
      <c r="BB57" s="145"/>
      <c r="BC57" s="145"/>
      <c r="BD57" s="145"/>
      <c r="BE57" s="145"/>
      <c r="BF57" s="145"/>
      <c r="BG57" s="145"/>
      <c r="BH57" s="145"/>
    </row>
    <row r="58" spans="1:60" x14ac:dyDescent="0.25">
      <c r="A58" s="155" t="s">
        <v>282</v>
      </c>
      <c r="B58" s="156" t="s">
        <v>246</v>
      </c>
      <c r="C58" s="174" t="s">
        <v>247</v>
      </c>
      <c r="D58" s="157"/>
      <c r="E58" s="158"/>
      <c r="F58" s="159"/>
      <c r="G58" s="159">
        <v>298.05</v>
      </c>
      <c r="H58" s="159"/>
      <c r="I58" s="159">
        <v>0</v>
      </c>
      <c r="J58" s="159"/>
      <c r="K58" s="159">
        <v>298.05</v>
      </c>
      <c r="L58" s="159"/>
      <c r="M58" s="159"/>
      <c r="N58" s="158"/>
      <c r="O58" s="158"/>
      <c r="P58" s="158"/>
      <c r="Q58" s="158"/>
      <c r="R58" s="159"/>
      <c r="S58" s="159"/>
      <c r="T58" s="160"/>
      <c r="U58" s="154"/>
      <c r="V58" s="154"/>
      <c r="W58" s="154"/>
      <c r="X58" s="154"/>
      <c r="Y58" s="154"/>
      <c r="AG58" t="s">
        <v>283</v>
      </c>
    </row>
    <row r="59" spans="1:60" ht="30.6" x14ac:dyDescent="0.25">
      <c r="A59" s="167">
        <v>13</v>
      </c>
      <c r="B59" s="168" t="s">
        <v>376</v>
      </c>
      <c r="C59" s="175" t="s">
        <v>377</v>
      </c>
      <c r="D59" s="169" t="s">
        <v>306</v>
      </c>
      <c r="E59" s="170">
        <v>0.68200000000000005</v>
      </c>
      <c r="F59" s="171">
        <v>63.59</v>
      </c>
      <c r="G59" s="171">
        <v>43.37</v>
      </c>
      <c r="H59" s="171">
        <v>0</v>
      </c>
      <c r="I59" s="171">
        <v>0</v>
      </c>
      <c r="J59" s="171">
        <v>63.59</v>
      </c>
      <c r="K59" s="171">
        <v>43.368380000000009</v>
      </c>
      <c r="L59" s="171">
        <v>21</v>
      </c>
      <c r="M59" s="171">
        <v>52.477699999999999</v>
      </c>
      <c r="N59" s="170">
        <v>0</v>
      </c>
      <c r="O59" s="170">
        <v>0</v>
      </c>
      <c r="P59" s="170">
        <v>0</v>
      </c>
      <c r="Q59" s="170">
        <v>0</v>
      </c>
      <c r="R59" s="171"/>
      <c r="S59" s="171" t="s">
        <v>287</v>
      </c>
      <c r="T59" s="172" t="s">
        <v>288</v>
      </c>
      <c r="U59" s="151">
        <v>0</v>
      </c>
      <c r="V59" s="151">
        <v>0</v>
      </c>
      <c r="W59" s="151"/>
      <c r="X59" s="151" t="s">
        <v>289</v>
      </c>
      <c r="Y59" s="151" t="s">
        <v>290</v>
      </c>
      <c r="Z59" s="145"/>
      <c r="AA59" s="145"/>
      <c r="AB59" s="145"/>
      <c r="AC59" s="145"/>
      <c r="AD59" s="145"/>
      <c r="AE59" s="145"/>
      <c r="AF59" s="145"/>
      <c r="AG59" s="145" t="s">
        <v>353</v>
      </c>
      <c r="AH59" s="145"/>
      <c r="AI59" s="145"/>
      <c r="AJ59" s="145"/>
      <c r="AK59" s="145"/>
      <c r="AL59" s="145"/>
      <c r="AM59" s="145"/>
      <c r="AN59" s="145"/>
      <c r="AO59" s="145"/>
      <c r="AP59" s="145"/>
      <c r="AQ59" s="145"/>
      <c r="AR59" s="145"/>
      <c r="AS59" s="145"/>
      <c r="AT59" s="145"/>
      <c r="AU59" s="145"/>
      <c r="AV59" s="145"/>
      <c r="AW59" s="145"/>
      <c r="AX59" s="145"/>
      <c r="AY59" s="145"/>
      <c r="AZ59" s="145"/>
      <c r="BA59" s="145"/>
      <c r="BB59" s="145"/>
      <c r="BC59" s="145"/>
      <c r="BD59" s="145"/>
      <c r="BE59" s="145"/>
      <c r="BF59" s="145"/>
      <c r="BG59" s="145"/>
      <c r="BH59" s="145"/>
    </row>
    <row r="60" spans="1:60" outlineLevel="1" x14ac:dyDescent="0.25">
      <c r="A60" s="148"/>
      <c r="B60" s="149"/>
      <c r="C60" s="240" t="s">
        <v>614</v>
      </c>
      <c r="D60" s="241"/>
      <c r="E60" s="241"/>
      <c r="F60" s="241"/>
      <c r="G60" s="241"/>
      <c r="H60" s="151"/>
      <c r="I60" s="151"/>
      <c r="J60" s="151"/>
      <c r="K60" s="151"/>
      <c r="L60" s="151"/>
      <c r="M60" s="151"/>
      <c r="N60" s="150"/>
      <c r="O60" s="150"/>
      <c r="P60" s="150"/>
      <c r="Q60" s="150"/>
      <c r="R60" s="151"/>
      <c r="S60" s="151"/>
      <c r="T60" s="151"/>
      <c r="U60" s="151"/>
      <c r="V60" s="151"/>
      <c r="W60" s="151"/>
      <c r="X60" s="151"/>
      <c r="Y60" s="151"/>
      <c r="Z60" s="145"/>
      <c r="AA60" s="145"/>
      <c r="AB60" s="145"/>
      <c r="AC60" s="145"/>
      <c r="AD60" s="145"/>
      <c r="AE60" s="145"/>
      <c r="AF60" s="145"/>
      <c r="AG60" s="145" t="s">
        <v>293</v>
      </c>
      <c r="AH60" s="145"/>
      <c r="AI60" s="145"/>
      <c r="AJ60" s="145"/>
      <c r="AK60" s="145"/>
      <c r="AL60" s="145"/>
      <c r="AM60" s="145"/>
      <c r="AN60" s="145"/>
      <c r="AO60" s="145"/>
      <c r="AP60" s="145"/>
      <c r="AQ60" s="145"/>
      <c r="AR60" s="145"/>
      <c r="AS60" s="145"/>
      <c r="AT60" s="145"/>
      <c r="AU60" s="145"/>
      <c r="AV60" s="145"/>
      <c r="AW60" s="145"/>
      <c r="AX60" s="145"/>
      <c r="AY60" s="145"/>
      <c r="AZ60" s="145"/>
      <c r="BA60" s="145"/>
      <c r="BB60" s="145"/>
      <c r="BC60" s="145"/>
      <c r="BD60" s="145"/>
      <c r="BE60" s="145"/>
      <c r="BF60" s="145"/>
      <c r="BG60" s="145"/>
      <c r="BH60" s="145"/>
    </row>
    <row r="61" spans="1:60" ht="20.399999999999999" x14ac:dyDescent="0.25">
      <c r="A61" s="167">
        <v>14</v>
      </c>
      <c r="B61" s="168" t="s">
        <v>382</v>
      </c>
      <c r="C61" s="175" t="s">
        <v>383</v>
      </c>
      <c r="D61" s="169" t="s">
        <v>306</v>
      </c>
      <c r="E61" s="170">
        <v>0.68200000000000005</v>
      </c>
      <c r="F61" s="171">
        <v>133.68</v>
      </c>
      <c r="G61" s="171">
        <v>91.17</v>
      </c>
      <c r="H61" s="171">
        <v>0</v>
      </c>
      <c r="I61" s="171">
        <v>0</v>
      </c>
      <c r="J61" s="171">
        <v>133.68</v>
      </c>
      <c r="K61" s="171">
        <v>91.169760000000011</v>
      </c>
      <c r="L61" s="171">
        <v>21</v>
      </c>
      <c r="M61" s="171">
        <v>110.31570000000001</v>
      </c>
      <c r="N61" s="170">
        <v>0</v>
      </c>
      <c r="O61" s="170">
        <v>0</v>
      </c>
      <c r="P61" s="170">
        <v>0</v>
      </c>
      <c r="Q61" s="170">
        <v>0</v>
      </c>
      <c r="R61" s="171"/>
      <c r="S61" s="171" t="s">
        <v>287</v>
      </c>
      <c r="T61" s="172" t="s">
        <v>288</v>
      </c>
      <c r="U61" s="151">
        <v>0</v>
      </c>
      <c r="V61" s="151">
        <v>0</v>
      </c>
      <c r="W61" s="151"/>
      <c r="X61" s="151" t="s">
        <v>289</v>
      </c>
      <c r="Y61" s="151" t="s">
        <v>290</v>
      </c>
      <c r="Z61" s="145"/>
      <c r="AA61" s="145"/>
      <c r="AB61" s="145"/>
      <c r="AC61" s="145"/>
      <c r="AD61" s="145"/>
      <c r="AE61" s="145"/>
      <c r="AF61" s="145"/>
      <c r="AG61" s="145" t="s">
        <v>353</v>
      </c>
      <c r="AH61" s="145"/>
      <c r="AI61" s="145"/>
      <c r="AJ61" s="145"/>
      <c r="AK61" s="145"/>
      <c r="AL61" s="145"/>
      <c r="AM61" s="145"/>
      <c r="AN61" s="145"/>
      <c r="AO61" s="145"/>
      <c r="AP61" s="145"/>
      <c r="AQ61" s="145"/>
      <c r="AR61" s="145"/>
      <c r="AS61" s="145"/>
      <c r="AT61" s="145"/>
      <c r="AU61" s="145"/>
      <c r="AV61" s="145"/>
      <c r="AW61" s="145"/>
      <c r="AX61" s="145"/>
      <c r="AY61" s="145"/>
      <c r="AZ61" s="145"/>
      <c r="BA61" s="145"/>
      <c r="BB61" s="145"/>
      <c r="BC61" s="145"/>
      <c r="BD61" s="145"/>
      <c r="BE61" s="145"/>
      <c r="BF61" s="145"/>
      <c r="BG61" s="145"/>
      <c r="BH61" s="145"/>
    </row>
    <row r="62" spans="1:60" outlineLevel="1" x14ac:dyDescent="0.25">
      <c r="A62" s="148"/>
      <c r="B62" s="149"/>
      <c r="C62" s="240" t="s">
        <v>615</v>
      </c>
      <c r="D62" s="241"/>
      <c r="E62" s="241"/>
      <c r="F62" s="241"/>
      <c r="G62" s="241"/>
      <c r="H62" s="151"/>
      <c r="I62" s="151"/>
      <c r="J62" s="151"/>
      <c r="K62" s="151"/>
      <c r="L62" s="151"/>
      <c r="M62" s="151"/>
      <c r="N62" s="150"/>
      <c r="O62" s="150"/>
      <c r="P62" s="150"/>
      <c r="Q62" s="150"/>
      <c r="R62" s="151"/>
      <c r="S62" s="151"/>
      <c r="T62" s="151"/>
      <c r="U62" s="151"/>
      <c r="V62" s="151"/>
      <c r="W62" s="151"/>
      <c r="X62" s="151"/>
      <c r="Y62" s="151"/>
      <c r="Z62" s="145"/>
      <c r="AA62" s="145"/>
      <c r="AB62" s="145"/>
      <c r="AC62" s="145"/>
      <c r="AD62" s="145"/>
      <c r="AE62" s="145"/>
      <c r="AF62" s="145"/>
      <c r="AG62" s="145" t="s">
        <v>293</v>
      </c>
      <c r="AH62" s="145"/>
      <c r="AI62" s="145"/>
      <c r="AJ62" s="145"/>
      <c r="AK62" s="145"/>
      <c r="AL62" s="145"/>
      <c r="AM62" s="145"/>
      <c r="AN62" s="145"/>
      <c r="AO62" s="145"/>
      <c r="AP62" s="145"/>
      <c r="AQ62" s="145"/>
      <c r="AR62" s="145"/>
      <c r="AS62" s="145"/>
      <c r="AT62" s="145"/>
      <c r="AU62" s="145"/>
      <c r="AV62" s="145"/>
      <c r="AW62" s="145"/>
      <c r="AX62" s="145"/>
      <c r="AY62" s="145"/>
      <c r="AZ62" s="145"/>
      <c r="BA62" s="145"/>
      <c r="BB62" s="145"/>
      <c r="BC62" s="145"/>
      <c r="BD62" s="145"/>
      <c r="BE62" s="145"/>
      <c r="BF62" s="145"/>
      <c r="BG62" s="145"/>
      <c r="BH62" s="145"/>
    </row>
    <row r="63" spans="1:60" ht="20.399999999999999" x14ac:dyDescent="0.25">
      <c r="A63" s="167">
        <v>15</v>
      </c>
      <c r="B63" s="168" t="s">
        <v>385</v>
      </c>
      <c r="C63" s="175" t="s">
        <v>386</v>
      </c>
      <c r="D63" s="169" t="s">
        <v>306</v>
      </c>
      <c r="E63" s="170">
        <v>0.68200000000000005</v>
      </c>
      <c r="F63" s="171">
        <v>118.23</v>
      </c>
      <c r="G63" s="171">
        <v>80.63</v>
      </c>
      <c r="H63" s="171">
        <v>0</v>
      </c>
      <c r="I63" s="171">
        <v>0</v>
      </c>
      <c r="J63" s="171">
        <v>118.23</v>
      </c>
      <c r="K63" s="171">
        <v>80.632860000000008</v>
      </c>
      <c r="L63" s="171">
        <v>21</v>
      </c>
      <c r="M63" s="171">
        <v>97.562299999999993</v>
      </c>
      <c r="N63" s="170">
        <v>0</v>
      </c>
      <c r="O63" s="170">
        <v>0</v>
      </c>
      <c r="P63" s="170">
        <v>0</v>
      </c>
      <c r="Q63" s="170">
        <v>0</v>
      </c>
      <c r="R63" s="171"/>
      <c r="S63" s="171" t="s">
        <v>287</v>
      </c>
      <c r="T63" s="172" t="s">
        <v>288</v>
      </c>
      <c r="U63" s="151">
        <v>0</v>
      </c>
      <c r="V63" s="151">
        <v>0</v>
      </c>
      <c r="W63" s="151"/>
      <c r="X63" s="151" t="s">
        <v>289</v>
      </c>
      <c r="Y63" s="151" t="s">
        <v>290</v>
      </c>
      <c r="Z63" s="145"/>
      <c r="AA63" s="145"/>
      <c r="AB63" s="145"/>
      <c r="AC63" s="145"/>
      <c r="AD63" s="145"/>
      <c r="AE63" s="145"/>
      <c r="AF63" s="145"/>
      <c r="AG63" s="145" t="s">
        <v>353</v>
      </c>
      <c r="AH63" s="145"/>
      <c r="AI63" s="145"/>
      <c r="AJ63" s="145"/>
      <c r="AK63" s="145"/>
      <c r="AL63" s="145"/>
      <c r="AM63" s="145"/>
      <c r="AN63" s="145"/>
      <c r="AO63" s="145"/>
      <c r="AP63" s="145"/>
      <c r="AQ63" s="145"/>
      <c r="AR63" s="145"/>
      <c r="AS63" s="145"/>
      <c r="AT63" s="145"/>
      <c r="AU63" s="145"/>
      <c r="AV63" s="145"/>
      <c r="AW63" s="145"/>
      <c r="AX63" s="145"/>
      <c r="AY63" s="145"/>
      <c r="AZ63" s="145"/>
      <c r="BA63" s="145"/>
      <c r="BB63" s="145"/>
      <c r="BC63" s="145"/>
      <c r="BD63" s="145"/>
      <c r="BE63" s="145"/>
      <c r="BF63" s="145"/>
      <c r="BG63" s="145"/>
      <c r="BH63" s="145"/>
    </row>
    <row r="64" spans="1:60" outlineLevel="1" x14ac:dyDescent="0.25">
      <c r="A64" s="148"/>
      <c r="B64" s="149"/>
      <c r="C64" s="240" t="s">
        <v>616</v>
      </c>
      <c r="D64" s="241"/>
      <c r="E64" s="241"/>
      <c r="F64" s="241"/>
      <c r="G64" s="241"/>
      <c r="H64" s="151"/>
      <c r="I64" s="151"/>
      <c r="J64" s="151"/>
      <c r="K64" s="151"/>
      <c r="L64" s="151"/>
      <c r="M64" s="151"/>
      <c r="N64" s="150"/>
      <c r="O64" s="150"/>
      <c r="P64" s="150"/>
      <c r="Q64" s="150"/>
      <c r="R64" s="151"/>
      <c r="S64" s="151"/>
      <c r="T64" s="151"/>
      <c r="U64" s="151"/>
      <c r="V64" s="151"/>
      <c r="W64" s="151"/>
      <c r="X64" s="151"/>
      <c r="Y64" s="151"/>
      <c r="Z64" s="145"/>
      <c r="AA64" s="145"/>
      <c r="AB64" s="145"/>
      <c r="AC64" s="145"/>
      <c r="AD64" s="145"/>
      <c r="AE64" s="145"/>
      <c r="AF64" s="145"/>
      <c r="AG64" s="145" t="s">
        <v>293</v>
      </c>
      <c r="AH64" s="145"/>
      <c r="AI64" s="145"/>
      <c r="AJ64" s="145"/>
      <c r="AK64" s="145"/>
      <c r="AL64" s="145"/>
      <c r="AM64" s="145"/>
      <c r="AN64" s="145"/>
      <c r="AO64" s="145"/>
      <c r="AP64" s="145"/>
      <c r="AQ64" s="145"/>
      <c r="AR64" s="145"/>
      <c r="AS64" s="145"/>
      <c r="AT64" s="145"/>
      <c r="AU64" s="145"/>
      <c r="AV64" s="145"/>
      <c r="AW64" s="145"/>
      <c r="AX64" s="145"/>
      <c r="AY64" s="145"/>
      <c r="AZ64" s="145"/>
      <c r="BA64" s="145"/>
      <c r="BB64" s="145"/>
      <c r="BC64" s="145"/>
      <c r="BD64" s="145"/>
      <c r="BE64" s="145"/>
      <c r="BF64" s="145"/>
      <c r="BG64" s="145"/>
      <c r="BH64" s="145"/>
    </row>
    <row r="65" spans="1:60" ht="20.399999999999999" x14ac:dyDescent="0.25">
      <c r="A65" s="167">
        <v>16</v>
      </c>
      <c r="B65" s="168" t="s">
        <v>388</v>
      </c>
      <c r="C65" s="175" t="s">
        <v>389</v>
      </c>
      <c r="D65" s="169" t="s">
        <v>306</v>
      </c>
      <c r="E65" s="170">
        <v>0.68200000000000005</v>
      </c>
      <c r="F65" s="171">
        <v>121.52</v>
      </c>
      <c r="G65" s="171">
        <v>82.88</v>
      </c>
      <c r="H65" s="171">
        <v>0</v>
      </c>
      <c r="I65" s="171">
        <v>0</v>
      </c>
      <c r="J65" s="171">
        <v>121.52</v>
      </c>
      <c r="K65" s="171">
        <v>82.876640000000009</v>
      </c>
      <c r="L65" s="171">
        <v>21</v>
      </c>
      <c r="M65" s="171">
        <v>100.28479999999999</v>
      </c>
      <c r="N65" s="170">
        <v>0</v>
      </c>
      <c r="O65" s="170">
        <v>0</v>
      </c>
      <c r="P65" s="170">
        <v>0</v>
      </c>
      <c r="Q65" s="170">
        <v>0</v>
      </c>
      <c r="R65" s="171"/>
      <c r="S65" s="171" t="s">
        <v>287</v>
      </c>
      <c r="T65" s="172" t="s">
        <v>288</v>
      </c>
      <c r="U65" s="151">
        <v>0</v>
      </c>
      <c r="V65" s="151">
        <v>0</v>
      </c>
      <c r="W65" s="151"/>
      <c r="X65" s="151" t="s">
        <v>289</v>
      </c>
      <c r="Y65" s="151" t="s">
        <v>290</v>
      </c>
      <c r="Z65" s="145"/>
      <c r="AA65" s="145"/>
      <c r="AB65" s="145"/>
      <c r="AC65" s="145"/>
      <c r="AD65" s="145"/>
      <c r="AE65" s="145"/>
      <c r="AF65" s="145"/>
      <c r="AG65" s="145" t="s">
        <v>353</v>
      </c>
      <c r="AH65" s="145"/>
      <c r="AI65" s="145"/>
      <c r="AJ65" s="145"/>
      <c r="AK65" s="145"/>
      <c r="AL65" s="145"/>
      <c r="AM65" s="145"/>
      <c r="AN65" s="145"/>
      <c r="AO65" s="145"/>
      <c r="AP65" s="145"/>
      <c r="AQ65" s="145"/>
      <c r="AR65" s="145"/>
      <c r="AS65" s="145"/>
      <c r="AT65" s="145"/>
      <c r="AU65" s="145"/>
      <c r="AV65" s="145"/>
      <c r="AW65" s="145"/>
      <c r="AX65" s="145"/>
      <c r="AY65" s="145"/>
      <c r="AZ65" s="145"/>
      <c r="BA65" s="145"/>
      <c r="BB65" s="145"/>
      <c r="BC65" s="145"/>
      <c r="BD65" s="145"/>
      <c r="BE65" s="145"/>
      <c r="BF65" s="145"/>
      <c r="BG65" s="145"/>
      <c r="BH65" s="145"/>
    </row>
    <row r="66" spans="1:60" outlineLevel="1" x14ac:dyDescent="0.25">
      <c r="A66" s="148"/>
      <c r="B66" s="149"/>
      <c r="C66" s="240" t="s">
        <v>617</v>
      </c>
      <c r="D66" s="241"/>
      <c r="E66" s="241"/>
      <c r="F66" s="241"/>
      <c r="G66" s="241"/>
      <c r="H66" s="151"/>
      <c r="I66" s="151"/>
      <c r="J66" s="151"/>
      <c r="K66" s="151"/>
      <c r="L66" s="151"/>
      <c r="M66" s="151"/>
      <c r="N66" s="150"/>
      <c r="O66" s="150"/>
      <c r="P66" s="150"/>
      <c r="Q66" s="150"/>
      <c r="R66" s="151"/>
      <c r="S66" s="151"/>
      <c r="T66" s="151"/>
      <c r="U66" s="151"/>
      <c r="V66" s="151"/>
      <c r="W66" s="151"/>
      <c r="X66" s="151"/>
      <c r="Y66" s="151"/>
      <c r="Z66" s="145"/>
      <c r="AA66" s="145"/>
      <c r="AB66" s="145"/>
      <c r="AC66" s="145"/>
      <c r="AD66" s="145"/>
      <c r="AE66" s="145"/>
      <c r="AF66" s="145"/>
      <c r="AG66" s="145" t="s">
        <v>293</v>
      </c>
      <c r="AH66" s="145"/>
      <c r="AI66" s="145"/>
      <c r="AJ66" s="145"/>
      <c r="AK66" s="145"/>
      <c r="AL66" s="145"/>
      <c r="AM66" s="145"/>
      <c r="AN66" s="145"/>
      <c r="AO66" s="145"/>
      <c r="AP66" s="145"/>
      <c r="AQ66" s="145"/>
      <c r="AR66" s="145"/>
      <c r="AS66" s="145"/>
      <c r="AT66" s="145"/>
      <c r="AU66" s="145"/>
      <c r="AV66" s="145"/>
      <c r="AW66" s="145"/>
      <c r="AX66" s="145"/>
      <c r="AY66" s="145"/>
      <c r="AZ66" s="145"/>
      <c r="BA66" s="145"/>
      <c r="BB66" s="145"/>
      <c r="BC66" s="145"/>
      <c r="BD66" s="145"/>
      <c r="BE66" s="145"/>
      <c r="BF66" s="145"/>
      <c r="BG66" s="145"/>
      <c r="BH66" s="145"/>
    </row>
    <row r="67" spans="1:60" x14ac:dyDescent="0.25">
      <c r="A67" s="3"/>
      <c r="B67" s="4"/>
      <c r="C67" s="177"/>
      <c r="D67" s="6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AE67">
        <v>12</v>
      </c>
      <c r="AF67">
        <v>21</v>
      </c>
      <c r="AG67" t="s">
        <v>268</v>
      </c>
    </row>
    <row r="68" spans="1:60" x14ac:dyDescent="0.25">
      <c r="C68" s="178"/>
      <c r="D68" s="10"/>
      <c r="AG68" t="s">
        <v>391</v>
      </c>
    </row>
    <row r="69" spans="1:60" x14ac:dyDescent="0.25">
      <c r="D69" s="10"/>
    </row>
    <row r="70" spans="1:60" x14ac:dyDescent="0.25">
      <c r="D70" s="10"/>
    </row>
    <row r="71" spans="1:60" x14ac:dyDescent="0.25">
      <c r="D71" s="10"/>
    </row>
    <row r="72" spans="1:60" x14ac:dyDescent="0.25">
      <c r="D72" s="10"/>
    </row>
    <row r="73" spans="1:60" x14ac:dyDescent="0.25">
      <c r="D73" s="10"/>
    </row>
    <row r="74" spans="1:60" x14ac:dyDescent="0.25">
      <c r="D74" s="10"/>
    </row>
    <row r="75" spans="1:60" x14ac:dyDescent="0.25">
      <c r="D75" s="10"/>
    </row>
    <row r="76" spans="1:60" x14ac:dyDescent="0.25">
      <c r="D76" s="10"/>
    </row>
    <row r="77" spans="1:60" x14ac:dyDescent="0.25">
      <c r="D77" s="10"/>
    </row>
    <row r="78" spans="1:60" x14ac:dyDescent="0.25">
      <c r="D78" s="10"/>
    </row>
    <row r="79" spans="1:60" x14ac:dyDescent="0.25">
      <c r="D79" s="10"/>
    </row>
    <row r="80" spans="1:60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22">
    <mergeCell ref="C39:G39"/>
    <mergeCell ref="A1:G1"/>
    <mergeCell ref="C2:G2"/>
    <mergeCell ref="C3:G3"/>
    <mergeCell ref="C4:G4"/>
    <mergeCell ref="C10:G10"/>
    <mergeCell ref="C14:G14"/>
    <mergeCell ref="C18:G18"/>
    <mergeCell ref="C22:G22"/>
    <mergeCell ref="C27:G27"/>
    <mergeCell ref="C31:G31"/>
    <mergeCell ref="C35:G35"/>
    <mergeCell ref="C60:G60"/>
    <mergeCell ref="C62:G62"/>
    <mergeCell ref="C64:G64"/>
    <mergeCell ref="C66:G66"/>
    <mergeCell ref="C42:G42"/>
    <mergeCell ref="C43:G43"/>
    <mergeCell ref="C46:G46"/>
    <mergeCell ref="C50:G50"/>
    <mergeCell ref="C54:G54"/>
    <mergeCell ref="C55:G55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D59C2-19B2-4AB8-811F-361814AD924F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124</v>
      </c>
      <c r="C3" s="245" t="s">
        <v>125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126</v>
      </c>
      <c r="C4" s="248" t="s">
        <v>127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219</v>
      </c>
      <c r="C8" s="174" t="s">
        <v>220</v>
      </c>
      <c r="D8" s="157"/>
      <c r="E8" s="158"/>
      <c r="F8" s="159"/>
      <c r="G8" s="159">
        <v>14631.14</v>
      </c>
      <c r="H8" s="159"/>
      <c r="I8" s="159">
        <v>0</v>
      </c>
      <c r="J8" s="159"/>
      <c r="K8" s="159">
        <v>14631.14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20.399999999999999" x14ac:dyDescent="0.25">
      <c r="A9" s="167">
        <v>1</v>
      </c>
      <c r="B9" s="168" t="s">
        <v>1107</v>
      </c>
      <c r="C9" s="175" t="s">
        <v>1108</v>
      </c>
      <c r="D9" s="169" t="s">
        <v>708</v>
      </c>
      <c r="E9" s="170">
        <v>38</v>
      </c>
      <c r="F9" s="171">
        <v>385.03</v>
      </c>
      <c r="G9" s="171">
        <v>14631.14</v>
      </c>
      <c r="H9" s="171">
        <v>0</v>
      </c>
      <c r="I9" s="171">
        <v>0</v>
      </c>
      <c r="J9" s="171">
        <v>385.03</v>
      </c>
      <c r="K9" s="171">
        <v>14631.14</v>
      </c>
      <c r="L9" s="171">
        <v>21</v>
      </c>
      <c r="M9" s="171">
        <v>17703.679400000001</v>
      </c>
      <c r="N9" s="170">
        <v>0</v>
      </c>
      <c r="O9" s="170">
        <v>0</v>
      </c>
      <c r="P9" s="170">
        <v>0</v>
      </c>
      <c r="Q9" s="170">
        <v>0</v>
      </c>
      <c r="R9" s="171"/>
      <c r="S9" s="171" t="s">
        <v>287</v>
      </c>
      <c r="T9" s="172" t="s">
        <v>288</v>
      </c>
      <c r="U9" s="151">
        <v>0</v>
      </c>
      <c r="V9" s="151">
        <v>0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291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1109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outlineLevel="1" x14ac:dyDescent="0.25">
      <c r="A11" s="148"/>
      <c r="B11" s="149"/>
      <c r="C11" s="176" t="s">
        <v>1110</v>
      </c>
      <c r="D11" s="152"/>
      <c r="E11" s="153"/>
      <c r="F11" s="151"/>
      <c r="G11" s="151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295</v>
      </c>
      <c r="AH11" s="145">
        <v>0</v>
      </c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2" x14ac:dyDescent="0.25">
      <c r="A12" s="148"/>
      <c r="B12" s="149"/>
      <c r="C12" s="176" t="s">
        <v>1111</v>
      </c>
      <c r="D12" s="152"/>
      <c r="E12" s="153"/>
      <c r="F12" s="151"/>
      <c r="G12" s="15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295</v>
      </c>
      <c r="AH12" s="145">
        <v>0</v>
      </c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outlineLevel="2" x14ac:dyDescent="0.25">
      <c r="A13" s="148"/>
      <c r="B13" s="149"/>
      <c r="C13" s="176" t="s">
        <v>1112</v>
      </c>
      <c r="D13" s="152"/>
      <c r="E13" s="153"/>
      <c r="F13" s="151"/>
      <c r="G13" s="151"/>
      <c r="H13" s="151"/>
      <c r="I13" s="151"/>
      <c r="J13" s="151"/>
      <c r="K13" s="151"/>
      <c r="L13" s="151"/>
      <c r="M13" s="151"/>
      <c r="N13" s="150"/>
      <c r="O13" s="150"/>
      <c r="P13" s="150"/>
      <c r="Q13" s="150"/>
      <c r="R13" s="151"/>
      <c r="S13" s="151"/>
      <c r="T13" s="151"/>
      <c r="U13" s="151"/>
      <c r="V13" s="151"/>
      <c r="W13" s="151"/>
      <c r="X13" s="151"/>
      <c r="Y13" s="151"/>
      <c r="Z13" s="145"/>
      <c r="AA13" s="145"/>
      <c r="AB13" s="145"/>
      <c r="AC13" s="145"/>
      <c r="AD13" s="145"/>
      <c r="AE13" s="145"/>
      <c r="AF13" s="145"/>
      <c r="AG13" s="145" t="s">
        <v>295</v>
      </c>
      <c r="AH13" s="145">
        <v>0</v>
      </c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outlineLevel="2" x14ac:dyDescent="0.25">
      <c r="A14" s="148"/>
      <c r="B14" s="149"/>
      <c r="C14" s="176" t="s">
        <v>1113</v>
      </c>
      <c r="D14" s="152"/>
      <c r="E14" s="153"/>
      <c r="F14" s="151"/>
      <c r="G14" s="151"/>
      <c r="H14" s="151"/>
      <c r="I14" s="151"/>
      <c r="J14" s="151"/>
      <c r="K14" s="151"/>
      <c r="L14" s="151"/>
      <c r="M14" s="151"/>
      <c r="N14" s="150"/>
      <c r="O14" s="150"/>
      <c r="P14" s="150"/>
      <c r="Q14" s="150"/>
      <c r="R14" s="151"/>
      <c r="S14" s="151"/>
      <c r="T14" s="151"/>
      <c r="U14" s="151"/>
      <c r="V14" s="151"/>
      <c r="W14" s="151"/>
      <c r="X14" s="151"/>
      <c r="Y14" s="151"/>
      <c r="Z14" s="145"/>
      <c r="AA14" s="145"/>
      <c r="AB14" s="145"/>
      <c r="AC14" s="145"/>
      <c r="AD14" s="145"/>
      <c r="AE14" s="145"/>
      <c r="AF14" s="145"/>
      <c r="AG14" s="145" t="s">
        <v>295</v>
      </c>
      <c r="AH14" s="145">
        <v>0</v>
      </c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outlineLevel="2" x14ac:dyDescent="0.25">
      <c r="A15" s="148"/>
      <c r="B15" s="149"/>
      <c r="C15" s="176" t="s">
        <v>1114</v>
      </c>
      <c r="D15" s="152"/>
      <c r="E15" s="153">
        <v>38</v>
      </c>
      <c r="F15" s="151"/>
      <c r="G15" s="151"/>
      <c r="H15" s="151"/>
      <c r="I15" s="151"/>
      <c r="J15" s="151"/>
      <c r="K15" s="151"/>
      <c r="L15" s="151"/>
      <c r="M15" s="151"/>
      <c r="N15" s="150"/>
      <c r="O15" s="150"/>
      <c r="P15" s="150"/>
      <c r="Q15" s="150"/>
      <c r="R15" s="151"/>
      <c r="S15" s="151"/>
      <c r="T15" s="151"/>
      <c r="U15" s="151"/>
      <c r="V15" s="151"/>
      <c r="W15" s="151"/>
      <c r="X15" s="151"/>
      <c r="Y15" s="151"/>
      <c r="Z15" s="145"/>
      <c r="AA15" s="145"/>
      <c r="AB15" s="145"/>
      <c r="AC15" s="145"/>
      <c r="AD15" s="145"/>
      <c r="AE15" s="145"/>
      <c r="AF15" s="145"/>
      <c r="AG15" s="145" t="s">
        <v>295</v>
      </c>
      <c r="AH15" s="145">
        <v>0</v>
      </c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x14ac:dyDescent="0.25">
      <c r="A16" s="3"/>
      <c r="B16" s="4"/>
      <c r="C16" s="177"/>
      <c r="D16" s="6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AE16">
        <v>12</v>
      </c>
      <c r="AF16">
        <v>21</v>
      </c>
      <c r="AG16" t="s">
        <v>268</v>
      </c>
    </row>
    <row r="17" spans="3:33" x14ac:dyDescent="0.25">
      <c r="C17" s="178"/>
      <c r="D17" s="10"/>
      <c r="AG17" t="s">
        <v>391</v>
      </c>
    </row>
    <row r="18" spans="3:33" x14ac:dyDescent="0.25">
      <c r="D18" s="10"/>
    </row>
    <row r="19" spans="3:33" x14ac:dyDescent="0.25">
      <c r="D19" s="10"/>
    </row>
    <row r="20" spans="3:33" x14ac:dyDescent="0.25">
      <c r="D20" s="10"/>
    </row>
    <row r="21" spans="3:33" x14ac:dyDescent="0.25">
      <c r="D21" s="10"/>
    </row>
    <row r="22" spans="3:33" x14ac:dyDescent="0.25">
      <c r="D22" s="10"/>
    </row>
    <row r="23" spans="3:33" x14ac:dyDescent="0.25">
      <c r="D23" s="10"/>
    </row>
    <row r="24" spans="3:33" x14ac:dyDescent="0.25">
      <c r="D24" s="10"/>
    </row>
    <row r="25" spans="3:33" x14ac:dyDescent="0.25">
      <c r="D25" s="10"/>
    </row>
    <row r="26" spans="3:33" x14ac:dyDescent="0.25">
      <c r="D26" s="10"/>
    </row>
    <row r="27" spans="3:33" x14ac:dyDescent="0.25">
      <c r="D27" s="10"/>
    </row>
    <row r="28" spans="3:33" x14ac:dyDescent="0.25">
      <c r="D28" s="10"/>
    </row>
    <row r="29" spans="3:33" x14ac:dyDescent="0.25">
      <c r="D29" s="10"/>
    </row>
    <row r="30" spans="3:33" x14ac:dyDescent="0.25">
      <c r="D30" s="10"/>
    </row>
    <row r="31" spans="3:33" x14ac:dyDescent="0.25">
      <c r="D31" s="10"/>
    </row>
    <row r="32" spans="3:33" x14ac:dyDescent="0.25">
      <c r="D32" s="10"/>
    </row>
    <row r="33" spans="4:4" x14ac:dyDescent="0.25">
      <c r="D33" s="10"/>
    </row>
    <row r="34" spans="4:4" x14ac:dyDescent="0.25">
      <c r="D34" s="10"/>
    </row>
    <row r="35" spans="4:4" x14ac:dyDescent="0.25">
      <c r="D35" s="10"/>
    </row>
    <row r="36" spans="4:4" x14ac:dyDescent="0.25">
      <c r="D36" s="10"/>
    </row>
    <row r="37" spans="4:4" x14ac:dyDescent="0.25">
      <c r="D37" s="10"/>
    </row>
    <row r="38" spans="4:4" x14ac:dyDescent="0.25">
      <c r="D38" s="10"/>
    </row>
    <row r="39" spans="4:4" x14ac:dyDescent="0.25">
      <c r="D39" s="10"/>
    </row>
    <row r="40" spans="4:4" x14ac:dyDescent="0.25">
      <c r="D40" s="10"/>
    </row>
    <row r="41" spans="4:4" x14ac:dyDescent="0.25">
      <c r="D41" s="10"/>
    </row>
    <row r="42" spans="4:4" x14ac:dyDescent="0.25">
      <c r="D42" s="10"/>
    </row>
    <row r="43" spans="4:4" x14ac:dyDescent="0.25">
      <c r="D43" s="10"/>
    </row>
    <row r="44" spans="4:4" x14ac:dyDescent="0.25">
      <c r="D44" s="10"/>
    </row>
    <row r="45" spans="4:4" x14ac:dyDescent="0.25">
      <c r="D45" s="10"/>
    </row>
    <row r="46" spans="4:4" x14ac:dyDescent="0.25">
      <c r="D46" s="10"/>
    </row>
    <row r="47" spans="4:4" x14ac:dyDescent="0.25">
      <c r="D47" s="10"/>
    </row>
    <row r="48" spans="4:4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5">
    <mergeCell ref="A1:G1"/>
    <mergeCell ref="C2:G2"/>
    <mergeCell ref="C3:G3"/>
    <mergeCell ref="C4:G4"/>
    <mergeCell ref="C10:G10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FA7BE-CC6B-4CAF-8CB8-336A52E9508B}">
  <sheetPr>
    <outlinePr summaryBelow="0"/>
  </sheetPr>
  <dimension ref="A1:BH5000"/>
  <sheetViews>
    <sheetView workbookViewId="0">
      <pane ySplit="7" topLeftCell="A8" activePane="bottomLeft" state="frozen"/>
      <selection pane="bottomLeft" activeCell="S79" sqref="S79:T79"/>
    </sheetView>
  </sheetViews>
  <sheetFormatPr defaultRowHeight="13.2" outlineLevelRow="2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128</v>
      </c>
      <c r="C3" s="245" t="s">
        <v>129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130</v>
      </c>
      <c r="C4" s="248" t="s">
        <v>131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195</v>
      </c>
      <c r="C8" s="174" t="s">
        <v>196</v>
      </c>
      <c r="D8" s="157"/>
      <c r="E8" s="158"/>
      <c r="F8" s="159"/>
      <c r="G8" s="159">
        <v>-10058.540000000001</v>
      </c>
      <c r="H8" s="159"/>
      <c r="I8" s="159">
        <v>-843.96</v>
      </c>
      <c r="J8" s="159"/>
      <c r="K8" s="159">
        <v>-9214.58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30.6" x14ac:dyDescent="0.25">
      <c r="A9" s="167">
        <v>1</v>
      </c>
      <c r="B9" s="168" t="s">
        <v>1115</v>
      </c>
      <c r="C9" s="175" t="s">
        <v>1116</v>
      </c>
      <c r="D9" s="169" t="s">
        <v>306</v>
      </c>
      <c r="E9" s="170">
        <v>-23.68</v>
      </c>
      <c r="F9" s="171">
        <v>32.1</v>
      </c>
      <c r="G9" s="171">
        <v>-760.13</v>
      </c>
      <c r="H9" s="171">
        <v>0</v>
      </c>
      <c r="I9" s="171">
        <v>0</v>
      </c>
      <c r="J9" s="171">
        <v>32.1</v>
      </c>
      <c r="K9" s="171">
        <v>-760.12800000000004</v>
      </c>
      <c r="L9" s="171">
        <v>21</v>
      </c>
      <c r="M9" s="171">
        <v>-919.75729999999999</v>
      </c>
      <c r="N9" s="170">
        <v>1.7000000000000001E-4</v>
      </c>
      <c r="O9" s="170">
        <v>-4.0255999999999998E-3</v>
      </c>
      <c r="P9" s="170">
        <v>0</v>
      </c>
      <c r="Q9" s="170">
        <v>0</v>
      </c>
      <c r="R9" s="171"/>
      <c r="S9" s="171" t="s">
        <v>287</v>
      </c>
      <c r="T9" s="172" t="s">
        <v>288</v>
      </c>
      <c r="U9" s="151">
        <v>7.4999999999999997E-2</v>
      </c>
      <c r="V9" s="151">
        <v>-1.776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291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1117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outlineLevel="1" x14ac:dyDescent="0.25">
      <c r="A11" s="148"/>
      <c r="B11" s="149"/>
      <c r="C11" s="176" t="s">
        <v>1118</v>
      </c>
      <c r="D11" s="152"/>
      <c r="E11" s="153"/>
      <c r="F11" s="151"/>
      <c r="G11" s="151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295</v>
      </c>
      <c r="AH11" s="145">
        <v>0</v>
      </c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outlineLevel="2" x14ac:dyDescent="0.25">
      <c r="A12" s="148"/>
      <c r="B12" s="149"/>
      <c r="C12" s="176" t="s">
        <v>1119</v>
      </c>
      <c r="D12" s="152"/>
      <c r="E12" s="153">
        <v>-23.68</v>
      </c>
      <c r="F12" s="151"/>
      <c r="G12" s="151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295</v>
      </c>
      <c r="AH12" s="145">
        <v>0</v>
      </c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</row>
    <row r="13" spans="1:60" x14ac:dyDescent="0.25">
      <c r="A13" s="167">
        <v>2</v>
      </c>
      <c r="B13" s="168" t="s">
        <v>578</v>
      </c>
      <c r="C13" s="175" t="s">
        <v>579</v>
      </c>
      <c r="D13" s="169" t="s">
        <v>306</v>
      </c>
      <c r="E13" s="170">
        <v>-26.047999999999998</v>
      </c>
      <c r="F13" s="171">
        <v>32.4</v>
      </c>
      <c r="G13" s="171">
        <v>-843.96</v>
      </c>
      <c r="H13" s="171">
        <v>32.4</v>
      </c>
      <c r="I13" s="171">
        <v>-843.95519999999988</v>
      </c>
      <c r="J13" s="171">
        <v>0</v>
      </c>
      <c r="K13" s="171">
        <v>0</v>
      </c>
      <c r="L13" s="171">
        <v>21</v>
      </c>
      <c r="M13" s="171">
        <v>-1021.1916</v>
      </c>
      <c r="N13" s="170">
        <v>2.9999999999999997E-4</v>
      </c>
      <c r="O13" s="170">
        <v>-7.8143999999999991E-3</v>
      </c>
      <c r="P13" s="170">
        <v>0</v>
      </c>
      <c r="Q13" s="170">
        <v>0</v>
      </c>
      <c r="R13" s="171"/>
      <c r="S13" s="171" t="s">
        <v>287</v>
      </c>
      <c r="T13" s="172" t="s">
        <v>288</v>
      </c>
      <c r="U13" s="151">
        <v>0</v>
      </c>
      <c r="V13" s="151">
        <v>0</v>
      </c>
      <c r="W13" s="151"/>
      <c r="X13" s="151" t="s">
        <v>431</v>
      </c>
      <c r="Y13" s="151" t="s">
        <v>290</v>
      </c>
      <c r="Z13" s="145"/>
      <c r="AA13" s="145"/>
      <c r="AB13" s="145"/>
      <c r="AC13" s="145"/>
      <c r="AD13" s="145"/>
      <c r="AE13" s="145"/>
      <c r="AF13" s="145"/>
      <c r="AG13" s="145" t="s">
        <v>473</v>
      </c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outlineLevel="1" x14ac:dyDescent="0.25">
      <c r="A14" s="148"/>
      <c r="B14" s="149"/>
      <c r="C14" s="240" t="s">
        <v>1120</v>
      </c>
      <c r="D14" s="241"/>
      <c r="E14" s="241"/>
      <c r="F14" s="241"/>
      <c r="G14" s="241"/>
      <c r="H14" s="151"/>
      <c r="I14" s="151"/>
      <c r="J14" s="151"/>
      <c r="K14" s="151"/>
      <c r="L14" s="151"/>
      <c r="M14" s="151"/>
      <c r="N14" s="150"/>
      <c r="O14" s="150"/>
      <c r="P14" s="150"/>
      <c r="Q14" s="150"/>
      <c r="R14" s="151"/>
      <c r="S14" s="151"/>
      <c r="T14" s="151"/>
      <c r="U14" s="151"/>
      <c r="V14" s="151"/>
      <c r="W14" s="151"/>
      <c r="X14" s="151"/>
      <c r="Y14" s="151"/>
      <c r="Z14" s="145"/>
      <c r="AA14" s="145"/>
      <c r="AB14" s="145"/>
      <c r="AC14" s="145"/>
      <c r="AD14" s="145"/>
      <c r="AE14" s="145"/>
      <c r="AF14" s="145"/>
      <c r="AG14" s="145" t="s">
        <v>293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outlineLevel="1" x14ac:dyDescent="0.25">
      <c r="A15" s="148"/>
      <c r="B15" s="149"/>
      <c r="C15" s="176" t="s">
        <v>1121</v>
      </c>
      <c r="D15" s="152"/>
      <c r="E15" s="153"/>
      <c r="F15" s="151"/>
      <c r="G15" s="151"/>
      <c r="H15" s="151"/>
      <c r="I15" s="151"/>
      <c r="J15" s="151"/>
      <c r="K15" s="151"/>
      <c r="L15" s="151"/>
      <c r="M15" s="151"/>
      <c r="N15" s="150"/>
      <c r="O15" s="150"/>
      <c r="P15" s="150"/>
      <c r="Q15" s="150"/>
      <c r="R15" s="151"/>
      <c r="S15" s="151"/>
      <c r="T15" s="151"/>
      <c r="U15" s="151"/>
      <c r="V15" s="151"/>
      <c r="W15" s="151"/>
      <c r="X15" s="151"/>
      <c r="Y15" s="151"/>
      <c r="Z15" s="145"/>
      <c r="AA15" s="145"/>
      <c r="AB15" s="145"/>
      <c r="AC15" s="145"/>
      <c r="AD15" s="145"/>
      <c r="AE15" s="145"/>
      <c r="AF15" s="145"/>
      <c r="AG15" s="145" t="s">
        <v>295</v>
      </c>
      <c r="AH15" s="145">
        <v>0</v>
      </c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outlineLevel="2" x14ac:dyDescent="0.25">
      <c r="A16" s="148"/>
      <c r="B16" s="149"/>
      <c r="C16" s="176" t="s">
        <v>1122</v>
      </c>
      <c r="D16" s="152"/>
      <c r="E16" s="153">
        <v>-26.05</v>
      </c>
      <c r="F16" s="151"/>
      <c r="G16" s="151"/>
      <c r="H16" s="151"/>
      <c r="I16" s="151"/>
      <c r="J16" s="151"/>
      <c r="K16" s="151"/>
      <c r="L16" s="151"/>
      <c r="M16" s="151"/>
      <c r="N16" s="150"/>
      <c r="O16" s="150"/>
      <c r="P16" s="150"/>
      <c r="Q16" s="150"/>
      <c r="R16" s="151"/>
      <c r="S16" s="151"/>
      <c r="T16" s="151"/>
      <c r="U16" s="151"/>
      <c r="V16" s="151"/>
      <c r="W16" s="151"/>
      <c r="X16" s="151"/>
      <c r="Y16" s="151"/>
      <c r="Z16" s="145"/>
      <c r="AA16" s="145"/>
      <c r="AB16" s="145"/>
      <c r="AC16" s="145"/>
      <c r="AD16" s="145"/>
      <c r="AE16" s="145"/>
      <c r="AF16" s="145"/>
      <c r="AG16" s="145" t="s">
        <v>295</v>
      </c>
      <c r="AH16" s="145">
        <v>0</v>
      </c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ht="20.399999999999999" x14ac:dyDescent="0.25">
      <c r="A17" s="167">
        <v>3</v>
      </c>
      <c r="B17" s="168" t="s">
        <v>1123</v>
      </c>
      <c r="C17" s="175" t="s">
        <v>1124</v>
      </c>
      <c r="D17" s="169" t="s">
        <v>371</v>
      </c>
      <c r="E17" s="170">
        <v>-14.8</v>
      </c>
      <c r="F17" s="171">
        <v>147.13</v>
      </c>
      <c r="G17" s="171">
        <v>-2177.52</v>
      </c>
      <c r="H17" s="171">
        <v>0</v>
      </c>
      <c r="I17" s="171">
        <v>0</v>
      </c>
      <c r="J17" s="171">
        <v>147.13</v>
      </c>
      <c r="K17" s="171">
        <v>-2177.5239999999999</v>
      </c>
      <c r="L17" s="171">
        <v>21</v>
      </c>
      <c r="M17" s="171">
        <v>-2634.7991999999999</v>
      </c>
      <c r="N17" s="170">
        <v>1.16E-3</v>
      </c>
      <c r="O17" s="170">
        <v>-1.7167999999999999E-2</v>
      </c>
      <c r="P17" s="170">
        <v>0</v>
      </c>
      <c r="Q17" s="170">
        <v>0</v>
      </c>
      <c r="R17" s="171"/>
      <c r="S17" s="171" t="s">
        <v>287</v>
      </c>
      <c r="T17" s="172" t="s">
        <v>288</v>
      </c>
      <c r="U17" s="151">
        <v>0</v>
      </c>
      <c r="V17" s="151">
        <v>0</v>
      </c>
      <c r="W17" s="151"/>
      <c r="X17" s="151" t="s">
        <v>289</v>
      </c>
      <c r="Y17" s="151" t="s">
        <v>290</v>
      </c>
      <c r="Z17" s="145"/>
      <c r="AA17" s="145"/>
      <c r="AB17" s="145"/>
      <c r="AC17" s="145"/>
      <c r="AD17" s="145"/>
      <c r="AE17" s="145"/>
      <c r="AF17" s="145"/>
      <c r="AG17" s="145" t="s">
        <v>291</v>
      </c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outlineLevel="1" x14ac:dyDescent="0.25">
      <c r="A18" s="148"/>
      <c r="B18" s="149"/>
      <c r="C18" s="240" t="s">
        <v>1125</v>
      </c>
      <c r="D18" s="241"/>
      <c r="E18" s="241"/>
      <c r="F18" s="241"/>
      <c r="G18" s="241"/>
      <c r="H18" s="151"/>
      <c r="I18" s="151"/>
      <c r="J18" s="151"/>
      <c r="K18" s="151"/>
      <c r="L18" s="151"/>
      <c r="M18" s="151"/>
      <c r="N18" s="150"/>
      <c r="O18" s="150"/>
      <c r="P18" s="150"/>
      <c r="Q18" s="150"/>
      <c r="R18" s="151"/>
      <c r="S18" s="151"/>
      <c r="T18" s="151"/>
      <c r="U18" s="151"/>
      <c r="V18" s="151"/>
      <c r="W18" s="151"/>
      <c r="X18" s="151"/>
      <c r="Y18" s="151"/>
      <c r="Z18" s="145"/>
      <c r="AA18" s="145"/>
      <c r="AB18" s="145"/>
      <c r="AC18" s="145"/>
      <c r="AD18" s="145"/>
      <c r="AE18" s="145"/>
      <c r="AF18" s="145"/>
      <c r="AG18" s="145" t="s">
        <v>293</v>
      </c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outlineLevel="1" x14ac:dyDescent="0.25">
      <c r="A19" s="148"/>
      <c r="B19" s="149"/>
      <c r="C19" s="176" t="s">
        <v>1126</v>
      </c>
      <c r="D19" s="152"/>
      <c r="E19" s="153"/>
      <c r="F19" s="151"/>
      <c r="G19" s="151"/>
      <c r="H19" s="151"/>
      <c r="I19" s="151"/>
      <c r="J19" s="151"/>
      <c r="K19" s="151"/>
      <c r="L19" s="151"/>
      <c r="M19" s="151"/>
      <c r="N19" s="150"/>
      <c r="O19" s="150"/>
      <c r="P19" s="150"/>
      <c r="Q19" s="150"/>
      <c r="R19" s="151"/>
      <c r="S19" s="151"/>
      <c r="T19" s="151"/>
      <c r="U19" s="151"/>
      <c r="V19" s="151"/>
      <c r="W19" s="151"/>
      <c r="X19" s="151"/>
      <c r="Y19" s="151"/>
      <c r="Z19" s="145"/>
      <c r="AA19" s="145"/>
      <c r="AB19" s="145"/>
      <c r="AC19" s="145"/>
      <c r="AD19" s="145"/>
      <c r="AE19" s="145"/>
      <c r="AF19" s="145"/>
      <c r="AG19" s="145" t="s">
        <v>295</v>
      </c>
      <c r="AH19" s="145">
        <v>0</v>
      </c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outlineLevel="2" x14ac:dyDescent="0.25">
      <c r="A20" s="148"/>
      <c r="B20" s="149"/>
      <c r="C20" s="176" t="s">
        <v>1127</v>
      </c>
      <c r="D20" s="152"/>
      <c r="E20" s="153">
        <v>-14.8</v>
      </c>
      <c r="F20" s="151"/>
      <c r="G20" s="151"/>
      <c r="H20" s="151"/>
      <c r="I20" s="151"/>
      <c r="J20" s="151"/>
      <c r="K20" s="151"/>
      <c r="L20" s="151"/>
      <c r="M20" s="151"/>
      <c r="N20" s="150"/>
      <c r="O20" s="150"/>
      <c r="P20" s="150"/>
      <c r="Q20" s="150"/>
      <c r="R20" s="151"/>
      <c r="S20" s="151"/>
      <c r="T20" s="151"/>
      <c r="U20" s="151"/>
      <c r="V20" s="151"/>
      <c r="W20" s="151"/>
      <c r="X20" s="151"/>
      <c r="Y20" s="151"/>
      <c r="Z20" s="145"/>
      <c r="AA20" s="145"/>
      <c r="AB20" s="145"/>
      <c r="AC20" s="145"/>
      <c r="AD20" s="145"/>
      <c r="AE20" s="145"/>
      <c r="AF20" s="145"/>
      <c r="AG20" s="145" t="s">
        <v>295</v>
      </c>
      <c r="AH20" s="145">
        <v>0</v>
      </c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ht="20.399999999999999" x14ac:dyDescent="0.25">
      <c r="A21" s="167">
        <v>4</v>
      </c>
      <c r="B21" s="168" t="s">
        <v>1128</v>
      </c>
      <c r="C21" s="175" t="s">
        <v>1129</v>
      </c>
      <c r="D21" s="169" t="s">
        <v>315</v>
      </c>
      <c r="E21" s="170">
        <v>-5.16</v>
      </c>
      <c r="F21" s="171">
        <v>1216.46</v>
      </c>
      <c r="G21" s="171">
        <v>-6276.93</v>
      </c>
      <c r="H21" s="171">
        <v>0</v>
      </c>
      <c r="I21" s="171">
        <v>0</v>
      </c>
      <c r="J21" s="171">
        <v>1216.46</v>
      </c>
      <c r="K21" s="171">
        <v>-6276.9336000000003</v>
      </c>
      <c r="L21" s="171">
        <v>21</v>
      </c>
      <c r="M21" s="171">
        <v>-7595.0853000000006</v>
      </c>
      <c r="N21" s="170">
        <v>1.98</v>
      </c>
      <c r="O21" s="170">
        <v>-10.216800000000001</v>
      </c>
      <c r="P21" s="170">
        <v>0</v>
      </c>
      <c r="Q21" s="170">
        <v>0</v>
      </c>
      <c r="R21" s="171"/>
      <c r="S21" s="171" t="s">
        <v>287</v>
      </c>
      <c r="T21" s="172" t="s">
        <v>288</v>
      </c>
      <c r="U21" s="151">
        <v>0</v>
      </c>
      <c r="V21" s="151">
        <v>0</v>
      </c>
      <c r="W21" s="151"/>
      <c r="X21" s="151" t="s">
        <v>289</v>
      </c>
      <c r="Y21" s="151" t="s">
        <v>290</v>
      </c>
      <c r="Z21" s="145"/>
      <c r="AA21" s="145"/>
      <c r="AB21" s="145"/>
      <c r="AC21" s="145"/>
      <c r="AD21" s="145"/>
      <c r="AE21" s="145"/>
      <c r="AF21" s="145"/>
      <c r="AG21" s="145" t="s">
        <v>291</v>
      </c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outlineLevel="1" x14ac:dyDescent="0.25">
      <c r="A22" s="148"/>
      <c r="B22" s="149"/>
      <c r="C22" s="240" t="s">
        <v>1130</v>
      </c>
      <c r="D22" s="241"/>
      <c r="E22" s="241"/>
      <c r="F22" s="241"/>
      <c r="G22" s="241"/>
      <c r="H22" s="151"/>
      <c r="I22" s="151"/>
      <c r="J22" s="151"/>
      <c r="K22" s="151"/>
      <c r="L22" s="151"/>
      <c r="M22" s="151"/>
      <c r="N22" s="150"/>
      <c r="O22" s="150"/>
      <c r="P22" s="150"/>
      <c r="Q22" s="150"/>
      <c r="R22" s="151"/>
      <c r="S22" s="151"/>
      <c r="T22" s="151"/>
      <c r="U22" s="151"/>
      <c r="V22" s="151"/>
      <c r="W22" s="151"/>
      <c r="X22" s="151"/>
      <c r="Y22" s="151"/>
      <c r="Z22" s="145"/>
      <c r="AA22" s="145"/>
      <c r="AB22" s="145"/>
      <c r="AC22" s="145"/>
      <c r="AD22" s="145"/>
      <c r="AE22" s="145"/>
      <c r="AF22" s="145"/>
      <c r="AG22" s="145" t="s">
        <v>293</v>
      </c>
      <c r="AH22" s="145"/>
      <c r="AI22" s="145"/>
      <c r="AJ22" s="145"/>
      <c r="AK22" s="145"/>
      <c r="AL22" s="145"/>
      <c r="AM22" s="145"/>
      <c r="AN22" s="145"/>
      <c r="AO22" s="145"/>
      <c r="AP22" s="145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  <c r="BB22" s="145"/>
      <c r="BC22" s="145"/>
      <c r="BD22" s="145"/>
      <c r="BE22" s="145"/>
      <c r="BF22" s="145"/>
      <c r="BG22" s="145"/>
      <c r="BH22" s="145"/>
    </row>
    <row r="23" spans="1:60" outlineLevel="1" x14ac:dyDescent="0.25">
      <c r="A23" s="148"/>
      <c r="B23" s="149"/>
      <c r="C23" s="176" t="s">
        <v>1131</v>
      </c>
      <c r="D23" s="152"/>
      <c r="E23" s="153"/>
      <c r="F23" s="151"/>
      <c r="G23" s="151"/>
      <c r="H23" s="151"/>
      <c r="I23" s="151"/>
      <c r="J23" s="151"/>
      <c r="K23" s="151"/>
      <c r="L23" s="151"/>
      <c r="M23" s="151"/>
      <c r="N23" s="150"/>
      <c r="O23" s="150"/>
      <c r="P23" s="150"/>
      <c r="Q23" s="150"/>
      <c r="R23" s="151"/>
      <c r="S23" s="151"/>
      <c r="T23" s="151"/>
      <c r="U23" s="151"/>
      <c r="V23" s="151"/>
      <c r="W23" s="151"/>
      <c r="X23" s="151"/>
      <c r="Y23" s="151"/>
      <c r="Z23" s="145"/>
      <c r="AA23" s="145"/>
      <c r="AB23" s="145"/>
      <c r="AC23" s="145"/>
      <c r="AD23" s="145"/>
      <c r="AE23" s="145"/>
      <c r="AF23" s="145"/>
      <c r="AG23" s="145" t="s">
        <v>295</v>
      </c>
      <c r="AH23" s="145">
        <v>0</v>
      </c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outlineLevel="2" x14ac:dyDescent="0.25">
      <c r="A24" s="148"/>
      <c r="B24" s="149"/>
      <c r="C24" s="176" t="s">
        <v>1132</v>
      </c>
      <c r="D24" s="152"/>
      <c r="E24" s="153"/>
      <c r="F24" s="151"/>
      <c r="G24" s="151"/>
      <c r="H24" s="151"/>
      <c r="I24" s="151"/>
      <c r="J24" s="151"/>
      <c r="K24" s="151"/>
      <c r="L24" s="151"/>
      <c r="M24" s="151"/>
      <c r="N24" s="150"/>
      <c r="O24" s="150"/>
      <c r="P24" s="150"/>
      <c r="Q24" s="150"/>
      <c r="R24" s="151"/>
      <c r="S24" s="151"/>
      <c r="T24" s="151"/>
      <c r="U24" s="151"/>
      <c r="V24" s="151"/>
      <c r="W24" s="151"/>
      <c r="X24" s="151"/>
      <c r="Y24" s="151"/>
      <c r="Z24" s="145"/>
      <c r="AA24" s="145"/>
      <c r="AB24" s="145"/>
      <c r="AC24" s="145"/>
      <c r="AD24" s="145"/>
      <c r="AE24" s="145"/>
      <c r="AF24" s="145"/>
      <c r="AG24" s="145" t="s">
        <v>295</v>
      </c>
      <c r="AH24" s="145">
        <v>0</v>
      </c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</row>
    <row r="25" spans="1:60" outlineLevel="2" x14ac:dyDescent="0.25">
      <c r="A25" s="148"/>
      <c r="B25" s="149"/>
      <c r="C25" s="176" t="s">
        <v>1133</v>
      </c>
      <c r="D25" s="152"/>
      <c r="E25" s="153">
        <v>-5.16</v>
      </c>
      <c r="F25" s="151"/>
      <c r="G25" s="151"/>
      <c r="H25" s="151"/>
      <c r="I25" s="151"/>
      <c r="J25" s="151"/>
      <c r="K25" s="151"/>
      <c r="L25" s="151"/>
      <c r="M25" s="151"/>
      <c r="N25" s="150"/>
      <c r="O25" s="150"/>
      <c r="P25" s="150"/>
      <c r="Q25" s="150"/>
      <c r="R25" s="151"/>
      <c r="S25" s="151"/>
      <c r="T25" s="151"/>
      <c r="U25" s="151"/>
      <c r="V25" s="151"/>
      <c r="W25" s="151"/>
      <c r="X25" s="151"/>
      <c r="Y25" s="151"/>
      <c r="Z25" s="145"/>
      <c r="AA25" s="145"/>
      <c r="AB25" s="145"/>
      <c r="AC25" s="145"/>
      <c r="AD25" s="145"/>
      <c r="AE25" s="145"/>
      <c r="AF25" s="145"/>
      <c r="AG25" s="145" t="s">
        <v>295</v>
      </c>
      <c r="AH25" s="145">
        <v>0</v>
      </c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  <c r="BB25" s="145"/>
      <c r="BC25" s="145"/>
      <c r="BD25" s="145"/>
      <c r="BE25" s="145"/>
      <c r="BF25" s="145"/>
      <c r="BG25" s="145"/>
      <c r="BH25" s="145"/>
    </row>
    <row r="26" spans="1:60" x14ac:dyDescent="0.25">
      <c r="A26" s="155" t="s">
        <v>282</v>
      </c>
      <c r="B26" s="156" t="s">
        <v>199</v>
      </c>
      <c r="C26" s="174" t="s">
        <v>200</v>
      </c>
      <c r="D26" s="157"/>
      <c r="E26" s="158"/>
      <c r="F26" s="159"/>
      <c r="G26" s="159">
        <v>-10000</v>
      </c>
      <c r="H26" s="159"/>
      <c r="I26" s="159">
        <v>0</v>
      </c>
      <c r="J26" s="159"/>
      <c r="K26" s="159">
        <v>-10000</v>
      </c>
      <c r="L26" s="159"/>
      <c r="M26" s="159"/>
      <c r="N26" s="158"/>
      <c r="O26" s="158"/>
      <c r="P26" s="158"/>
      <c r="Q26" s="158"/>
      <c r="R26" s="159"/>
      <c r="S26" s="159"/>
      <c r="T26" s="160"/>
      <c r="U26" s="154"/>
      <c r="V26" s="154"/>
      <c r="W26" s="154"/>
      <c r="X26" s="154"/>
      <c r="Y26" s="154"/>
      <c r="AG26" t="s">
        <v>283</v>
      </c>
    </row>
    <row r="27" spans="1:60" ht="20.399999999999999" x14ac:dyDescent="0.25">
      <c r="A27" s="167">
        <v>5</v>
      </c>
      <c r="B27" s="168" t="s">
        <v>1134</v>
      </c>
      <c r="C27" s="175" t="s">
        <v>1135</v>
      </c>
      <c r="D27" s="169" t="s">
        <v>306</v>
      </c>
      <c r="E27" s="170">
        <v>-10</v>
      </c>
      <c r="F27" s="171">
        <v>1000</v>
      </c>
      <c r="G27" s="171">
        <v>-10000</v>
      </c>
      <c r="H27" s="171">
        <v>0</v>
      </c>
      <c r="I27" s="171">
        <v>0</v>
      </c>
      <c r="J27" s="171">
        <v>1000</v>
      </c>
      <c r="K27" s="171">
        <v>-10000</v>
      </c>
      <c r="L27" s="171">
        <v>21</v>
      </c>
      <c r="M27" s="171">
        <v>-12100</v>
      </c>
      <c r="N27" s="170">
        <v>0</v>
      </c>
      <c r="O27" s="170">
        <v>0</v>
      </c>
      <c r="P27" s="170">
        <v>0</v>
      </c>
      <c r="Q27" s="170">
        <v>0</v>
      </c>
      <c r="R27" s="171"/>
      <c r="S27" s="171" t="s">
        <v>287</v>
      </c>
      <c r="T27" s="172" t="s">
        <v>288</v>
      </c>
      <c r="U27" s="151">
        <v>0</v>
      </c>
      <c r="V27" s="151">
        <v>0</v>
      </c>
      <c r="W27" s="151"/>
      <c r="X27" s="151" t="s">
        <v>289</v>
      </c>
      <c r="Y27" s="151" t="s">
        <v>290</v>
      </c>
      <c r="Z27" s="145"/>
      <c r="AA27" s="145"/>
      <c r="AB27" s="145"/>
      <c r="AC27" s="145"/>
      <c r="AD27" s="145"/>
      <c r="AE27" s="145"/>
      <c r="AF27" s="145"/>
      <c r="AG27" s="145" t="s">
        <v>291</v>
      </c>
      <c r="AH27" s="145"/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5"/>
      <c r="AU27" s="145"/>
      <c r="AV27" s="145"/>
      <c r="AW27" s="145"/>
      <c r="AX27" s="145"/>
      <c r="AY27" s="145"/>
      <c r="AZ27" s="145"/>
      <c r="BA27" s="145"/>
      <c r="BB27" s="145"/>
      <c r="BC27" s="145"/>
      <c r="BD27" s="145"/>
      <c r="BE27" s="145"/>
      <c r="BF27" s="145"/>
      <c r="BG27" s="145"/>
      <c r="BH27" s="145"/>
    </row>
    <row r="28" spans="1:60" outlineLevel="1" x14ac:dyDescent="0.25">
      <c r="A28" s="148"/>
      <c r="B28" s="149"/>
      <c r="C28" s="240" t="s">
        <v>1136</v>
      </c>
      <c r="D28" s="241"/>
      <c r="E28" s="241"/>
      <c r="F28" s="241"/>
      <c r="G28" s="241"/>
      <c r="H28" s="151"/>
      <c r="I28" s="151"/>
      <c r="J28" s="151"/>
      <c r="K28" s="151"/>
      <c r="L28" s="151"/>
      <c r="M28" s="151"/>
      <c r="N28" s="150"/>
      <c r="O28" s="150"/>
      <c r="P28" s="150"/>
      <c r="Q28" s="150"/>
      <c r="R28" s="151"/>
      <c r="S28" s="151"/>
      <c r="T28" s="151"/>
      <c r="U28" s="151"/>
      <c r="V28" s="151"/>
      <c r="W28" s="151"/>
      <c r="X28" s="151"/>
      <c r="Y28" s="151"/>
      <c r="Z28" s="145"/>
      <c r="AA28" s="145"/>
      <c r="AB28" s="145"/>
      <c r="AC28" s="145"/>
      <c r="AD28" s="145"/>
      <c r="AE28" s="145"/>
      <c r="AF28" s="145"/>
      <c r="AG28" s="145" t="s">
        <v>293</v>
      </c>
      <c r="AH28" s="145"/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5"/>
      <c r="BG28" s="145"/>
      <c r="BH28" s="145"/>
    </row>
    <row r="29" spans="1:60" outlineLevel="1" x14ac:dyDescent="0.25">
      <c r="A29" s="148"/>
      <c r="B29" s="149"/>
      <c r="C29" s="176" t="s">
        <v>1137</v>
      </c>
      <c r="D29" s="152"/>
      <c r="E29" s="153"/>
      <c r="F29" s="151"/>
      <c r="G29" s="151"/>
      <c r="H29" s="151"/>
      <c r="I29" s="151"/>
      <c r="J29" s="151"/>
      <c r="K29" s="151"/>
      <c r="L29" s="151"/>
      <c r="M29" s="151"/>
      <c r="N29" s="150"/>
      <c r="O29" s="150"/>
      <c r="P29" s="150"/>
      <c r="Q29" s="150"/>
      <c r="R29" s="151"/>
      <c r="S29" s="151"/>
      <c r="T29" s="151"/>
      <c r="U29" s="151"/>
      <c r="V29" s="151"/>
      <c r="W29" s="151"/>
      <c r="X29" s="151"/>
      <c r="Y29" s="151"/>
      <c r="Z29" s="145"/>
      <c r="AA29" s="145"/>
      <c r="AB29" s="145"/>
      <c r="AC29" s="145"/>
      <c r="AD29" s="145"/>
      <c r="AE29" s="145"/>
      <c r="AF29" s="145"/>
      <c r="AG29" s="145" t="s">
        <v>295</v>
      </c>
      <c r="AH29" s="145">
        <v>0</v>
      </c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145"/>
      <c r="BB29" s="145"/>
      <c r="BC29" s="145"/>
      <c r="BD29" s="145"/>
      <c r="BE29" s="145"/>
      <c r="BF29" s="145"/>
      <c r="BG29" s="145"/>
      <c r="BH29" s="145"/>
    </row>
    <row r="30" spans="1:60" outlineLevel="2" x14ac:dyDescent="0.25">
      <c r="A30" s="148"/>
      <c r="B30" s="149"/>
      <c r="C30" s="176" t="s">
        <v>1138</v>
      </c>
      <c r="D30" s="152"/>
      <c r="E30" s="153">
        <v>-10</v>
      </c>
      <c r="F30" s="151"/>
      <c r="G30" s="151"/>
      <c r="H30" s="151"/>
      <c r="I30" s="151"/>
      <c r="J30" s="151"/>
      <c r="K30" s="151"/>
      <c r="L30" s="151"/>
      <c r="M30" s="151"/>
      <c r="N30" s="150"/>
      <c r="O30" s="150"/>
      <c r="P30" s="150"/>
      <c r="Q30" s="150"/>
      <c r="R30" s="151"/>
      <c r="S30" s="151"/>
      <c r="T30" s="151"/>
      <c r="U30" s="151"/>
      <c r="V30" s="151"/>
      <c r="W30" s="151"/>
      <c r="X30" s="151"/>
      <c r="Y30" s="151"/>
      <c r="Z30" s="145"/>
      <c r="AA30" s="145"/>
      <c r="AB30" s="145"/>
      <c r="AC30" s="145"/>
      <c r="AD30" s="145"/>
      <c r="AE30" s="145"/>
      <c r="AF30" s="145"/>
      <c r="AG30" s="145" t="s">
        <v>295</v>
      </c>
      <c r="AH30" s="145">
        <v>0</v>
      </c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  <c r="BB30" s="145"/>
      <c r="BC30" s="145"/>
      <c r="BD30" s="145"/>
      <c r="BE30" s="145"/>
      <c r="BF30" s="145"/>
      <c r="BG30" s="145"/>
      <c r="BH30" s="145"/>
    </row>
    <row r="31" spans="1:60" x14ac:dyDescent="0.25">
      <c r="A31" s="155" t="s">
        <v>282</v>
      </c>
      <c r="B31" s="156" t="s">
        <v>203</v>
      </c>
      <c r="C31" s="174" t="s">
        <v>204</v>
      </c>
      <c r="D31" s="157"/>
      <c r="E31" s="158"/>
      <c r="F31" s="159"/>
      <c r="G31" s="159">
        <v>-109286.68</v>
      </c>
      <c r="H31" s="159"/>
      <c r="I31" s="159">
        <v>0</v>
      </c>
      <c r="J31" s="159"/>
      <c r="K31" s="159">
        <v>-109286.68</v>
      </c>
      <c r="L31" s="159"/>
      <c r="M31" s="159"/>
      <c r="N31" s="158"/>
      <c r="O31" s="158"/>
      <c r="P31" s="158"/>
      <c r="Q31" s="158"/>
      <c r="R31" s="159"/>
      <c r="S31" s="159"/>
      <c r="T31" s="160"/>
      <c r="U31" s="154"/>
      <c r="V31" s="154"/>
      <c r="W31" s="154"/>
      <c r="X31" s="154"/>
      <c r="Y31" s="154"/>
      <c r="AG31" t="s">
        <v>283</v>
      </c>
    </row>
    <row r="32" spans="1:60" ht="20.399999999999999" x14ac:dyDescent="0.25">
      <c r="A32" s="167">
        <v>6</v>
      </c>
      <c r="B32" s="168" t="s">
        <v>1139</v>
      </c>
      <c r="C32" s="175" t="s">
        <v>1140</v>
      </c>
      <c r="D32" s="169" t="s">
        <v>306</v>
      </c>
      <c r="E32" s="170">
        <v>-15.48</v>
      </c>
      <c r="F32" s="171">
        <v>286.2</v>
      </c>
      <c r="G32" s="171">
        <v>-4430.38</v>
      </c>
      <c r="H32" s="171">
        <v>0</v>
      </c>
      <c r="I32" s="171">
        <v>0</v>
      </c>
      <c r="J32" s="171">
        <v>286.2</v>
      </c>
      <c r="K32" s="171">
        <v>-4430.3760000000002</v>
      </c>
      <c r="L32" s="171">
        <v>21</v>
      </c>
      <c r="M32" s="171">
        <v>-5360.7597999999998</v>
      </c>
      <c r="N32" s="170">
        <v>0.49931999999999999</v>
      </c>
      <c r="O32" s="170">
        <v>-7.7294736000000004</v>
      </c>
      <c r="P32" s="170">
        <v>0</v>
      </c>
      <c r="Q32" s="170">
        <v>0</v>
      </c>
      <c r="R32" s="171"/>
      <c r="S32" s="171" t="s">
        <v>287</v>
      </c>
      <c r="T32" s="172" t="s">
        <v>288</v>
      </c>
      <c r="U32" s="151">
        <v>0.02</v>
      </c>
      <c r="V32" s="151">
        <v>-0.30960000000000004</v>
      </c>
      <c r="W32" s="151"/>
      <c r="X32" s="151" t="s">
        <v>289</v>
      </c>
      <c r="Y32" s="151" t="s">
        <v>290</v>
      </c>
      <c r="Z32" s="145"/>
      <c r="AA32" s="145"/>
      <c r="AB32" s="145"/>
      <c r="AC32" s="145"/>
      <c r="AD32" s="145"/>
      <c r="AE32" s="145"/>
      <c r="AF32" s="145"/>
      <c r="AG32" s="145" t="s">
        <v>291</v>
      </c>
      <c r="AH32" s="145"/>
      <c r="AI32" s="145"/>
      <c r="AJ32" s="145"/>
      <c r="AK32" s="145"/>
      <c r="AL32" s="145"/>
      <c r="AM32" s="145"/>
      <c r="AN32" s="145"/>
      <c r="AO32" s="145"/>
      <c r="AP32" s="145"/>
      <c r="AQ32" s="145"/>
      <c r="AR32" s="145"/>
      <c r="AS32" s="145"/>
      <c r="AT32" s="145"/>
      <c r="AU32" s="145"/>
      <c r="AV32" s="145"/>
      <c r="AW32" s="145"/>
      <c r="AX32" s="145"/>
      <c r="AY32" s="145"/>
      <c r="AZ32" s="145"/>
      <c r="BA32" s="145"/>
      <c r="BB32" s="145"/>
      <c r="BC32" s="145"/>
      <c r="BD32" s="145"/>
      <c r="BE32" s="145"/>
      <c r="BF32" s="145"/>
      <c r="BG32" s="145"/>
      <c r="BH32" s="145"/>
    </row>
    <row r="33" spans="1:60" outlineLevel="1" x14ac:dyDescent="0.25">
      <c r="A33" s="148"/>
      <c r="B33" s="149"/>
      <c r="C33" s="240" t="s">
        <v>1141</v>
      </c>
      <c r="D33" s="241"/>
      <c r="E33" s="241"/>
      <c r="F33" s="241"/>
      <c r="G33" s="241"/>
      <c r="H33" s="151"/>
      <c r="I33" s="151"/>
      <c r="J33" s="151"/>
      <c r="K33" s="151"/>
      <c r="L33" s="151"/>
      <c r="M33" s="151"/>
      <c r="N33" s="150"/>
      <c r="O33" s="150"/>
      <c r="P33" s="150"/>
      <c r="Q33" s="150"/>
      <c r="R33" s="151"/>
      <c r="S33" s="151"/>
      <c r="T33" s="151"/>
      <c r="U33" s="151"/>
      <c r="V33" s="151"/>
      <c r="W33" s="151"/>
      <c r="X33" s="151"/>
      <c r="Y33" s="151"/>
      <c r="Z33" s="145"/>
      <c r="AA33" s="145"/>
      <c r="AB33" s="145"/>
      <c r="AC33" s="145"/>
      <c r="AD33" s="145"/>
      <c r="AE33" s="145"/>
      <c r="AF33" s="145"/>
      <c r="AG33" s="145" t="s">
        <v>293</v>
      </c>
      <c r="AH33" s="145"/>
      <c r="AI33" s="145"/>
      <c r="AJ33" s="145"/>
      <c r="AK33" s="145"/>
      <c r="AL33" s="145"/>
      <c r="AM33" s="145"/>
      <c r="AN33" s="145"/>
      <c r="AO33" s="145"/>
      <c r="AP33" s="145"/>
      <c r="AQ33" s="145"/>
      <c r="AR33" s="145"/>
      <c r="AS33" s="145"/>
      <c r="AT33" s="145"/>
      <c r="AU33" s="145"/>
      <c r="AV33" s="145"/>
      <c r="AW33" s="145"/>
      <c r="AX33" s="145"/>
      <c r="AY33" s="145"/>
      <c r="AZ33" s="145"/>
      <c r="BA33" s="145"/>
      <c r="BB33" s="145"/>
      <c r="BC33" s="145"/>
      <c r="BD33" s="145"/>
      <c r="BE33" s="145"/>
      <c r="BF33" s="145"/>
      <c r="BG33" s="145"/>
      <c r="BH33" s="145"/>
    </row>
    <row r="34" spans="1:60" outlineLevel="1" x14ac:dyDescent="0.25">
      <c r="A34" s="148"/>
      <c r="B34" s="149"/>
      <c r="C34" s="176" t="s">
        <v>1142</v>
      </c>
      <c r="D34" s="152"/>
      <c r="E34" s="153"/>
      <c r="F34" s="151"/>
      <c r="G34" s="151"/>
      <c r="H34" s="151"/>
      <c r="I34" s="151"/>
      <c r="J34" s="151"/>
      <c r="K34" s="151"/>
      <c r="L34" s="151"/>
      <c r="M34" s="151"/>
      <c r="N34" s="150"/>
      <c r="O34" s="150"/>
      <c r="P34" s="150"/>
      <c r="Q34" s="150"/>
      <c r="R34" s="151"/>
      <c r="S34" s="151"/>
      <c r="T34" s="151"/>
      <c r="U34" s="151"/>
      <c r="V34" s="151"/>
      <c r="W34" s="151"/>
      <c r="X34" s="151"/>
      <c r="Y34" s="151"/>
      <c r="Z34" s="145"/>
      <c r="AA34" s="145"/>
      <c r="AB34" s="145"/>
      <c r="AC34" s="145"/>
      <c r="AD34" s="145"/>
      <c r="AE34" s="145"/>
      <c r="AF34" s="145"/>
      <c r="AG34" s="145" t="s">
        <v>295</v>
      </c>
      <c r="AH34" s="145">
        <v>0</v>
      </c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</row>
    <row r="35" spans="1:60" outlineLevel="2" x14ac:dyDescent="0.25">
      <c r="A35" s="148"/>
      <c r="B35" s="149"/>
      <c r="C35" s="176" t="s">
        <v>1143</v>
      </c>
      <c r="D35" s="152"/>
      <c r="E35" s="153"/>
      <c r="F35" s="151"/>
      <c r="G35" s="151"/>
      <c r="H35" s="151"/>
      <c r="I35" s="151"/>
      <c r="J35" s="151"/>
      <c r="K35" s="151"/>
      <c r="L35" s="151"/>
      <c r="M35" s="151"/>
      <c r="N35" s="150"/>
      <c r="O35" s="150"/>
      <c r="P35" s="150"/>
      <c r="Q35" s="150"/>
      <c r="R35" s="151"/>
      <c r="S35" s="151"/>
      <c r="T35" s="151"/>
      <c r="U35" s="151"/>
      <c r="V35" s="151"/>
      <c r="W35" s="151"/>
      <c r="X35" s="151"/>
      <c r="Y35" s="151"/>
      <c r="Z35" s="145"/>
      <c r="AA35" s="145"/>
      <c r="AB35" s="145"/>
      <c r="AC35" s="145"/>
      <c r="AD35" s="145"/>
      <c r="AE35" s="145"/>
      <c r="AF35" s="145"/>
      <c r="AG35" s="145" t="s">
        <v>295</v>
      </c>
      <c r="AH35" s="145">
        <v>0</v>
      </c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</row>
    <row r="36" spans="1:60" outlineLevel="2" x14ac:dyDescent="0.25">
      <c r="A36" s="148"/>
      <c r="B36" s="149"/>
      <c r="C36" s="176" t="s">
        <v>1144</v>
      </c>
      <c r="D36" s="152"/>
      <c r="E36" s="153">
        <v>-15.48</v>
      </c>
      <c r="F36" s="151"/>
      <c r="G36" s="151"/>
      <c r="H36" s="151"/>
      <c r="I36" s="151"/>
      <c r="J36" s="151"/>
      <c r="K36" s="151"/>
      <c r="L36" s="151"/>
      <c r="M36" s="151"/>
      <c r="N36" s="150"/>
      <c r="O36" s="150"/>
      <c r="P36" s="150"/>
      <c r="Q36" s="150"/>
      <c r="R36" s="151"/>
      <c r="S36" s="151"/>
      <c r="T36" s="151"/>
      <c r="U36" s="151"/>
      <c r="V36" s="151"/>
      <c r="W36" s="151"/>
      <c r="X36" s="151"/>
      <c r="Y36" s="151"/>
      <c r="Z36" s="145"/>
      <c r="AA36" s="145"/>
      <c r="AB36" s="145"/>
      <c r="AC36" s="145"/>
      <c r="AD36" s="145"/>
      <c r="AE36" s="145"/>
      <c r="AF36" s="145"/>
      <c r="AG36" s="145" t="s">
        <v>295</v>
      </c>
      <c r="AH36" s="145">
        <v>0</v>
      </c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</row>
    <row r="37" spans="1:60" ht="20.399999999999999" x14ac:dyDescent="0.25">
      <c r="A37" s="167">
        <v>7</v>
      </c>
      <c r="B37" s="168" t="s">
        <v>1145</v>
      </c>
      <c r="C37" s="175" t="s">
        <v>1146</v>
      </c>
      <c r="D37" s="169" t="s">
        <v>306</v>
      </c>
      <c r="E37" s="170">
        <v>-45</v>
      </c>
      <c r="F37" s="171">
        <v>264.92</v>
      </c>
      <c r="G37" s="171">
        <v>-11921.4</v>
      </c>
      <c r="H37" s="171">
        <v>0</v>
      </c>
      <c r="I37" s="171">
        <v>0</v>
      </c>
      <c r="J37" s="171">
        <v>264.92</v>
      </c>
      <c r="K37" s="171">
        <v>-11921.400000000001</v>
      </c>
      <c r="L37" s="171">
        <v>21</v>
      </c>
      <c r="M37" s="171">
        <v>-14424.894</v>
      </c>
      <c r="N37" s="170">
        <v>0.39800000000000002</v>
      </c>
      <c r="O37" s="170">
        <v>-17.91</v>
      </c>
      <c r="P37" s="170">
        <v>0</v>
      </c>
      <c r="Q37" s="170">
        <v>0</v>
      </c>
      <c r="R37" s="171"/>
      <c r="S37" s="171" t="s">
        <v>287</v>
      </c>
      <c r="T37" s="172" t="s">
        <v>288</v>
      </c>
      <c r="U37" s="151">
        <v>0</v>
      </c>
      <c r="V37" s="151">
        <v>0</v>
      </c>
      <c r="W37" s="151"/>
      <c r="X37" s="151" t="s">
        <v>289</v>
      </c>
      <c r="Y37" s="151" t="s">
        <v>290</v>
      </c>
      <c r="Z37" s="145"/>
      <c r="AA37" s="145"/>
      <c r="AB37" s="145"/>
      <c r="AC37" s="145"/>
      <c r="AD37" s="145"/>
      <c r="AE37" s="145"/>
      <c r="AF37" s="145"/>
      <c r="AG37" s="145" t="s">
        <v>291</v>
      </c>
      <c r="AH37" s="145"/>
      <c r="AI37" s="145"/>
      <c r="AJ37" s="145"/>
      <c r="AK37" s="145"/>
      <c r="AL37" s="145"/>
      <c r="AM37" s="145"/>
      <c r="AN37" s="145"/>
      <c r="AO37" s="145"/>
      <c r="AP37" s="145"/>
      <c r="AQ37" s="145"/>
      <c r="AR37" s="145"/>
      <c r="AS37" s="145"/>
      <c r="AT37" s="145"/>
      <c r="AU37" s="145"/>
      <c r="AV37" s="145"/>
      <c r="AW37" s="145"/>
      <c r="AX37" s="145"/>
      <c r="AY37" s="145"/>
      <c r="AZ37" s="145"/>
      <c r="BA37" s="145"/>
      <c r="BB37" s="145"/>
      <c r="BC37" s="145"/>
      <c r="BD37" s="145"/>
      <c r="BE37" s="145"/>
      <c r="BF37" s="145"/>
      <c r="BG37" s="145"/>
      <c r="BH37" s="145"/>
    </row>
    <row r="38" spans="1:60" outlineLevel="1" x14ac:dyDescent="0.25">
      <c r="A38" s="148"/>
      <c r="B38" s="149"/>
      <c r="C38" s="240" t="s">
        <v>1147</v>
      </c>
      <c r="D38" s="241"/>
      <c r="E38" s="241"/>
      <c r="F38" s="241"/>
      <c r="G38" s="241"/>
      <c r="H38" s="151"/>
      <c r="I38" s="151"/>
      <c r="J38" s="151"/>
      <c r="K38" s="151"/>
      <c r="L38" s="151"/>
      <c r="M38" s="151"/>
      <c r="N38" s="150"/>
      <c r="O38" s="150"/>
      <c r="P38" s="150"/>
      <c r="Q38" s="150"/>
      <c r="R38" s="151"/>
      <c r="S38" s="151"/>
      <c r="T38" s="151"/>
      <c r="U38" s="151"/>
      <c r="V38" s="151"/>
      <c r="W38" s="151"/>
      <c r="X38" s="151"/>
      <c r="Y38" s="151"/>
      <c r="Z38" s="145"/>
      <c r="AA38" s="145"/>
      <c r="AB38" s="145"/>
      <c r="AC38" s="145"/>
      <c r="AD38" s="145"/>
      <c r="AE38" s="145"/>
      <c r="AF38" s="145"/>
      <c r="AG38" s="145" t="s">
        <v>293</v>
      </c>
      <c r="AH38" s="145"/>
      <c r="AI38" s="145"/>
      <c r="AJ38" s="145"/>
      <c r="AK38" s="145"/>
      <c r="AL38" s="145"/>
      <c r="AM38" s="145"/>
      <c r="AN38" s="145"/>
      <c r="AO38" s="145"/>
      <c r="AP38" s="145"/>
      <c r="AQ38" s="145"/>
      <c r="AR38" s="145"/>
      <c r="AS38" s="145"/>
      <c r="AT38" s="145"/>
      <c r="AU38" s="145"/>
      <c r="AV38" s="145"/>
      <c r="AW38" s="145"/>
      <c r="AX38" s="145"/>
      <c r="AY38" s="145"/>
      <c r="AZ38" s="145"/>
      <c r="BA38" s="145"/>
      <c r="BB38" s="145"/>
      <c r="BC38" s="145"/>
      <c r="BD38" s="145"/>
      <c r="BE38" s="145"/>
      <c r="BF38" s="145"/>
      <c r="BG38" s="145"/>
      <c r="BH38" s="145"/>
    </row>
    <row r="39" spans="1:60" outlineLevel="1" x14ac:dyDescent="0.25">
      <c r="A39" s="148"/>
      <c r="B39" s="149"/>
      <c r="C39" s="176" t="s">
        <v>1148</v>
      </c>
      <c r="D39" s="152"/>
      <c r="E39" s="153"/>
      <c r="F39" s="151"/>
      <c r="G39" s="151"/>
      <c r="H39" s="151"/>
      <c r="I39" s="151"/>
      <c r="J39" s="151"/>
      <c r="K39" s="151"/>
      <c r="L39" s="151"/>
      <c r="M39" s="151"/>
      <c r="N39" s="150"/>
      <c r="O39" s="150"/>
      <c r="P39" s="150"/>
      <c r="Q39" s="150"/>
      <c r="R39" s="151"/>
      <c r="S39" s="151"/>
      <c r="T39" s="151"/>
      <c r="U39" s="151"/>
      <c r="V39" s="151"/>
      <c r="W39" s="151"/>
      <c r="X39" s="151"/>
      <c r="Y39" s="151"/>
      <c r="Z39" s="145"/>
      <c r="AA39" s="145"/>
      <c r="AB39" s="145"/>
      <c r="AC39" s="145"/>
      <c r="AD39" s="145"/>
      <c r="AE39" s="145"/>
      <c r="AF39" s="145"/>
      <c r="AG39" s="145" t="s">
        <v>295</v>
      </c>
      <c r="AH39" s="145">
        <v>0</v>
      </c>
      <c r="AI39" s="145"/>
      <c r="AJ39" s="145"/>
      <c r="AK39" s="145"/>
      <c r="AL39" s="145"/>
      <c r="AM39" s="145"/>
      <c r="AN39" s="145"/>
      <c r="AO39" s="145"/>
      <c r="AP39" s="145"/>
      <c r="AQ39" s="145"/>
      <c r="AR39" s="145"/>
      <c r="AS39" s="145"/>
      <c r="AT39" s="145"/>
      <c r="AU39" s="145"/>
      <c r="AV39" s="145"/>
      <c r="AW39" s="145"/>
      <c r="AX39" s="145"/>
      <c r="AY39" s="145"/>
      <c r="AZ39" s="145"/>
      <c r="BA39" s="145"/>
      <c r="BB39" s="145"/>
      <c r="BC39" s="145"/>
      <c r="BD39" s="145"/>
      <c r="BE39" s="145"/>
      <c r="BF39" s="145"/>
      <c r="BG39" s="145"/>
      <c r="BH39" s="145"/>
    </row>
    <row r="40" spans="1:60" outlineLevel="2" x14ac:dyDescent="0.25">
      <c r="A40" s="148"/>
      <c r="B40" s="149"/>
      <c r="C40" s="176" t="s">
        <v>1149</v>
      </c>
      <c r="D40" s="152"/>
      <c r="E40" s="153">
        <v>-45</v>
      </c>
      <c r="F40" s="151"/>
      <c r="G40" s="151"/>
      <c r="H40" s="151"/>
      <c r="I40" s="151"/>
      <c r="J40" s="151"/>
      <c r="K40" s="151"/>
      <c r="L40" s="151"/>
      <c r="M40" s="151"/>
      <c r="N40" s="150"/>
      <c r="O40" s="150"/>
      <c r="P40" s="150"/>
      <c r="Q40" s="150"/>
      <c r="R40" s="151"/>
      <c r="S40" s="151"/>
      <c r="T40" s="151"/>
      <c r="U40" s="151"/>
      <c r="V40" s="151"/>
      <c r="W40" s="151"/>
      <c r="X40" s="151"/>
      <c r="Y40" s="151"/>
      <c r="Z40" s="145"/>
      <c r="AA40" s="145"/>
      <c r="AB40" s="145"/>
      <c r="AC40" s="145"/>
      <c r="AD40" s="145"/>
      <c r="AE40" s="145"/>
      <c r="AF40" s="145"/>
      <c r="AG40" s="145" t="s">
        <v>295</v>
      </c>
      <c r="AH40" s="145">
        <v>0</v>
      </c>
      <c r="AI40" s="145"/>
      <c r="AJ40" s="145"/>
      <c r="AK40" s="145"/>
      <c r="AL40" s="145"/>
      <c r="AM40" s="145"/>
      <c r="AN40" s="145"/>
      <c r="AO40" s="145"/>
      <c r="AP40" s="145"/>
      <c r="AQ40" s="145"/>
      <c r="AR40" s="145"/>
      <c r="AS40" s="145"/>
      <c r="AT40" s="145"/>
      <c r="AU40" s="145"/>
      <c r="AV40" s="145"/>
      <c r="AW40" s="145"/>
      <c r="AX40" s="145"/>
      <c r="AY40" s="145"/>
      <c r="AZ40" s="145"/>
      <c r="BA40" s="145"/>
      <c r="BB40" s="145"/>
      <c r="BC40" s="145"/>
      <c r="BD40" s="145"/>
      <c r="BE40" s="145"/>
      <c r="BF40" s="145"/>
      <c r="BG40" s="145"/>
      <c r="BH40" s="145"/>
    </row>
    <row r="41" spans="1:60" ht="40.799999999999997" x14ac:dyDescent="0.25">
      <c r="A41" s="167">
        <v>8</v>
      </c>
      <c r="B41" s="168" t="s">
        <v>1150</v>
      </c>
      <c r="C41" s="175" t="s">
        <v>1151</v>
      </c>
      <c r="D41" s="169" t="s">
        <v>306</v>
      </c>
      <c r="E41" s="170">
        <v>-308</v>
      </c>
      <c r="F41" s="171">
        <v>299.25</v>
      </c>
      <c r="G41" s="171">
        <v>-92169</v>
      </c>
      <c r="H41" s="171">
        <v>0</v>
      </c>
      <c r="I41" s="171">
        <v>0</v>
      </c>
      <c r="J41" s="171">
        <v>299.25</v>
      </c>
      <c r="K41" s="171">
        <v>-92169</v>
      </c>
      <c r="L41" s="171">
        <v>21</v>
      </c>
      <c r="M41" s="171">
        <v>-111524.49</v>
      </c>
      <c r="N41" s="170">
        <v>8.4250000000000005E-2</v>
      </c>
      <c r="O41" s="170">
        <v>-25.949000000000002</v>
      </c>
      <c r="P41" s="170">
        <v>0</v>
      </c>
      <c r="Q41" s="170">
        <v>0</v>
      </c>
      <c r="R41" s="171"/>
      <c r="S41" s="171" t="s">
        <v>287</v>
      </c>
      <c r="T41" s="172" t="s">
        <v>288</v>
      </c>
      <c r="U41" s="151">
        <v>0</v>
      </c>
      <c r="V41" s="151">
        <v>0</v>
      </c>
      <c r="W41" s="151"/>
      <c r="X41" s="151" t="s">
        <v>289</v>
      </c>
      <c r="Y41" s="151" t="s">
        <v>290</v>
      </c>
      <c r="Z41" s="145"/>
      <c r="AA41" s="145"/>
      <c r="AB41" s="145"/>
      <c r="AC41" s="145"/>
      <c r="AD41" s="145"/>
      <c r="AE41" s="145"/>
      <c r="AF41" s="145"/>
      <c r="AG41" s="145" t="s">
        <v>291</v>
      </c>
      <c r="AH41" s="145"/>
      <c r="AI41" s="145"/>
      <c r="AJ41" s="145"/>
      <c r="AK41" s="145"/>
      <c r="AL41" s="145"/>
      <c r="AM41" s="145"/>
      <c r="AN41" s="145"/>
      <c r="AO41" s="145"/>
      <c r="AP41" s="145"/>
      <c r="AQ41" s="145"/>
      <c r="AR41" s="145"/>
      <c r="AS41" s="145"/>
      <c r="AT41" s="145"/>
      <c r="AU41" s="145"/>
      <c r="AV41" s="145"/>
      <c r="AW41" s="145"/>
      <c r="AX41" s="145"/>
      <c r="AY41" s="145"/>
      <c r="AZ41" s="145"/>
      <c r="BA41" s="145"/>
      <c r="BB41" s="145"/>
      <c r="BC41" s="145"/>
      <c r="BD41" s="145"/>
      <c r="BE41" s="145"/>
      <c r="BF41" s="145"/>
      <c r="BG41" s="145"/>
      <c r="BH41" s="145"/>
    </row>
    <row r="42" spans="1:60" outlineLevel="1" x14ac:dyDescent="0.25">
      <c r="A42" s="148"/>
      <c r="B42" s="149"/>
      <c r="C42" s="240" t="s">
        <v>1152</v>
      </c>
      <c r="D42" s="241"/>
      <c r="E42" s="241"/>
      <c r="F42" s="241"/>
      <c r="G42" s="241"/>
      <c r="H42" s="151"/>
      <c r="I42" s="151"/>
      <c r="J42" s="151"/>
      <c r="K42" s="151"/>
      <c r="L42" s="151"/>
      <c r="M42" s="151"/>
      <c r="N42" s="150"/>
      <c r="O42" s="150"/>
      <c r="P42" s="150"/>
      <c r="Q42" s="150"/>
      <c r="R42" s="151"/>
      <c r="S42" s="151"/>
      <c r="T42" s="151"/>
      <c r="U42" s="151"/>
      <c r="V42" s="151"/>
      <c r="W42" s="151"/>
      <c r="X42" s="151"/>
      <c r="Y42" s="151"/>
      <c r="Z42" s="145"/>
      <c r="AA42" s="145"/>
      <c r="AB42" s="145"/>
      <c r="AC42" s="145"/>
      <c r="AD42" s="145"/>
      <c r="AE42" s="145"/>
      <c r="AF42" s="145"/>
      <c r="AG42" s="145" t="s">
        <v>293</v>
      </c>
      <c r="AH42" s="145"/>
      <c r="AI42" s="145"/>
      <c r="AJ42" s="145"/>
      <c r="AK42" s="145"/>
      <c r="AL42" s="145"/>
      <c r="AM42" s="145"/>
      <c r="AN42" s="145"/>
      <c r="AO42" s="145"/>
      <c r="AP42" s="145"/>
      <c r="AQ42" s="145"/>
      <c r="AR42" s="145"/>
      <c r="AS42" s="145"/>
      <c r="AT42" s="145"/>
      <c r="AU42" s="145"/>
      <c r="AV42" s="145"/>
      <c r="AW42" s="145"/>
      <c r="AX42" s="145"/>
      <c r="AY42" s="145"/>
      <c r="AZ42" s="145"/>
      <c r="BA42" s="145"/>
      <c r="BB42" s="145"/>
      <c r="BC42" s="145"/>
      <c r="BD42" s="145"/>
      <c r="BE42" s="145"/>
      <c r="BF42" s="145"/>
      <c r="BG42" s="145"/>
      <c r="BH42" s="145"/>
    </row>
    <row r="43" spans="1:60" outlineLevel="2" x14ac:dyDescent="0.25">
      <c r="A43" s="148"/>
      <c r="B43" s="149"/>
      <c r="C43" s="242" t="s">
        <v>1153</v>
      </c>
      <c r="D43" s="243"/>
      <c r="E43" s="243"/>
      <c r="F43" s="243"/>
      <c r="G43" s="243"/>
      <c r="H43" s="151"/>
      <c r="I43" s="151"/>
      <c r="J43" s="151"/>
      <c r="K43" s="151"/>
      <c r="L43" s="151"/>
      <c r="M43" s="151"/>
      <c r="N43" s="150"/>
      <c r="O43" s="150"/>
      <c r="P43" s="150"/>
      <c r="Q43" s="150"/>
      <c r="R43" s="151"/>
      <c r="S43" s="151"/>
      <c r="T43" s="151"/>
      <c r="U43" s="151"/>
      <c r="V43" s="151"/>
      <c r="W43" s="151"/>
      <c r="X43" s="151"/>
      <c r="Y43" s="151"/>
      <c r="Z43" s="145"/>
      <c r="AA43" s="145"/>
      <c r="AB43" s="145"/>
      <c r="AC43" s="145"/>
      <c r="AD43" s="145"/>
      <c r="AE43" s="145"/>
      <c r="AF43" s="145"/>
      <c r="AG43" s="145" t="s">
        <v>293</v>
      </c>
      <c r="AH43" s="145"/>
      <c r="AI43" s="145"/>
      <c r="AJ43" s="145"/>
      <c r="AK43" s="145"/>
      <c r="AL43" s="145"/>
      <c r="AM43" s="145"/>
      <c r="AN43" s="145"/>
      <c r="AO43" s="145"/>
      <c r="AP43" s="145"/>
      <c r="AQ43" s="145"/>
      <c r="AR43" s="145"/>
      <c r="AS43" s="145"/>
      <c r="AT43" s="145"/>
      <c r="AU43" s="145"/>
      <c r="AV43" s="145"/>
      <c r="AW43" s="145"/>
      <c r="AX43" s="145"/>
      <c r="AY43" s="145"/>
      <c r="AZ43" s="145"/>
      <c r="BA43" s="145"/>
      <c r="BB43" s="145"/>
      <c r="BC43" s="145"/>
      <c r="BD43" s="145"/>
      <c r="BE43" s="145"/>
      <c r="BF43" s="145"/>
      <c r="BG43" s="145"/>
      <c r="BH43" s="145"/>
    </row>
    <row r="44" spans="1:60" outlineLevel="1" x14ac:dyDescent="0.25">
      <c r="A44" s="148"/>
      <c r="B44" s="149"/>
      <c r="C44" s="176" t="s">
        <v>1154</v>
      </c>
      <c r="D44" s="152"/>
      <c r="E44" s="153"/>
      <c r="F44" s="151"/>
      <c r="G44" s="151"/>
      <c r="H44" s="151"/>
      <c r="I44" s="151"/>
      <c r="J44" s="151"/>
      <c r="K44" s="151"/>
      <c r="L44" s="151"/>
      <c r="M44" s="151"/>
      <c r="N44" s="150"/>
      <c r="O44" s="150"/>
      <c r="P44" s="150"/>
      <c r="Q44" s="150"/>
      <c r="R44" s="151"/>
      <c r="S44" s="151"/>
      <c r="T44" s="151"/>
      <c r="U44" s="151"/>
      <c r="V44" s="151"/>
      <c r="W44" s="151"/>
      <c r="X44" s="151"/>
      <c r="Y44" s="151"/>
      <c r="Z44" s="145"/>
      <c r="AA44" s="145"/>
      <c r="AB44" s="145"/>
      <c r="AC44" s="145"/>
      <c r="AD44" s="145"/>
      <c r="AE44" s="145"/>
      <c r="AF44" s="145"/>
      <c r="AG44" s="145" t="s">
        <v>295</v>
      </c>
      <c r="AH44" s="145">
        <v>0</v>
      </c>
      <c r="AI44" s="145"/>
      <c r="AJ44" s="145"/>
      <c r="AK44" s="145"/>
      <c r="AL44" s="145"/>
      <c r="AM44" s="145"/>
      <c r="AN44" s="145"/>
      <c r="AO44" s="145"/>
      <c r="AP44" s="145"/>
      <c r="AQ44" s="145"/>
      <c r="AR44" s="145"/>
      <c r="AS44" s="145"/>
      <c r="AT44" s="145"/>
      <c r="AU44" s="145"/>
      <c r="AV44" s="145"/>
      <c r="AW44" s="145"/>
      <c r="AX44" s="145"/>
      <c r="AY44" s="145"/>
      <c r="AZ44" s="145"/>
      <c r="BA44" s="145"/>
      <c r="BB44" s="145"/>
      <c r="BC44" s="145"/>
      <c r="BD44" s="145"/>
      <c r="BE44" s="145"/>
      <c r="BF44" s="145"/>
      <c r="BG44" s="145"/>
      <c r="BH44" s="145"/>
    </row>
    <row r="45" spans="1:60" outlineLevel="2" x14ac:dyDescent="0.25">
      <c r="A45" s="148"/>
      <c r="B45" s="149"/>
      <c r="C45" s="176" t="s">
        <v>1155</v>
      </c>
      <c r="D45" s="152"/>
      <c r="E45" s="153">
        <v>-308</v>
      </c>
      <c r="F45" s="151"/>
      <c r="G45" s="151"/>
      <c r="H45" s="151"/>
      <c r="I45" s="151"/>
      <c r="J45" s="151"/>
      <c r="K45" s="151"/>
      <c r="L45" s="151"/>
      <c r="M45" s="151"/>
      <c r="N45" s="150"/>
      <c r="O45" s="150"/>
      <c r="P45" s="150"/>
      <c r="Q45" s="150"/>
      <c r="R45" s="151"/>
      <c r="S45" s="151"/>
      <c r="T45" s="151"/>
      <c r="U45" s="151"/>
      <c r="V45" s="151"/>
      <c r="W45" s="151"/>
      <c r="X45" s="151"/>
      <c r="Y45" s="151"/>
      <c r="Z45" s="145"/>
      <c r="AA45" s="145"/>
      <c r="AB45" s="145"/>
      <c r="AC45" s="145"/>
      <c r="AD45" s="145"/>
      <c r="AE45" s="145"/>
      <c r="AF45" s="145"/>
      <c r="AG45" s="145" t="s">
        <v>295</v>
      </c>
      <c r="AH45" s="145">
        <v>0</v>
      </c>
      <c r="AI45" s="145"/>
      <c r="AJ45" s="145"/>
      <c r="AK45" s="145"/>
      <c r="AL45" s="145"/>
      <c r="AM45" s="145"/>
      <c r="AN45" s="145"/>
      <c r="AO45" s="145"/>
      <c r="AP45" s="145"/>
      <c r="AQ45" s="145"/>
      <c r="AR45" s="145"/>
      <c r="AS45" s="145"/>
      <c r="AT45" s="145"/>
      <c r="AU45" s="145"/>
      <c r="AV45" s="145"/>
      <c r="AW45" s="145"/>
      <c r="AX45" s="145"/>
      <c r="AY45" s="145"/>
      <c r="AZ45" s="145"/>
      <c r="BA45" s="145"/>
      <c r="BB45" s="145"/>
      <c r="BC45" s="145"/>
      <c r="BD45" s="145"/>
      <c r="BE45" s="145"/>
      <c r="BF45" s="145"/>
      <c r="BG45" s="145"/>
      <c r="BH45" s="145"/>
    </row>
    <row r="46" spans="1:60" x14ac:dyDescent="0.25">
      <c r="A46" s="167">
        <v>9</v>
      </c>
      <c r="B46" s="168" t="s">
        <v>1156</v>
      </c>
      <c r="C46" s="175" t="s">
        <v>1157</v>
      </c>
      <c r="D46" s="169" t="s">
        <v>371</v>
      </c>
      <c r="E46" s="170">
        <v>-10</v>
      </c>
      <c r="F46" s="171">
        <v>76.59</v>
      </c>
      <c r="G46" s="171">
        <v>-765.9</v>
      </c>
      <c r="H46" s="171">
        <v>0</v>
      </c>
      <c r="I46" s="171">
        <v>0</v>
      </c>
      <c r="J46" s="171">
        <v>76.59</v>
      </c>
      <c r="K46" s="171">
        <v>-765.90000000000009</v>
      </c>
      <c r="L46" s="171">
        <v>21</v>
      </c>
      <c r="M46" s="171">
        <v>-926.73899999999992</v>
      </c>
      <c r="N46" s="170">
        <v>3.5999999999999999E-3</v>
      </c>
      <c r="O46" s="170">
        <v>-3.5999999999999997E-2</v>
      </c>
      <c r="P46" s="170">
        <v>0</v>
      </c>
      <c r="Q46" s="170">
        <v>0</v>
      </c>
      <c r="R46" s="171"/>
      <c r="S46" s="171" t="s">
        <v>287</v>
      </c>
      <c r="T46" s="172" t="s">
        <v>288</v>
      </c>
      <c r="U46" s="151">
        <v>4.5999999999999999E-2</v>
      </c>
      <c r="V46" s="151">
        <v>-0.45999999999999996</v>
      </c>
      <c r="W46" s="151"/>
      <c r="X46" s="151" t="s">
        <v>289</v>
      </c>
      <c r="Y46" s="151" t="s">
        <v>290</v>
      </c>
      <c r="Z46" s="145"/>
      <c r="AA46" s="145"/>
      <c r="AB46" s="145"/>
      <c r="AC46" s="145"/>
      <c r="AD46" s="145"/>
      <c r="AE46" s="145"/>
      <c r="AF46" s="145"/>
      <c r="AG46" s="145" t="s">
        <v>291</v>
      </c>
      <c r="AH46" s="145"/>
      <c r="AI46" s="145"/>
      <c r="AJ46" s="145"/>
      <c r="AK46" s="145"/>
      <c r="AL46" s="145"/>
      <c r="AM46" s="145"/>
      <c r="AN46" s="145"/>
      <c r="AO46" s="145"/>
      <c r="AP46" s="145"/>
      <c r="AQ46" s="145"/>
      <c r="AR46" s="145"/>
      <c r="AS46" s="145"/>
      <c r="AT46" s="145"/>
      <c r="AU46" s="145"/>
      <c r="AV46" s="145"/>
      <c r="AW46" s="145"/>
      <c r="AX46" s="145"/>
      <c r="AY46" s="145"/>
      <c r="AZ46" s="145"/>
      <c r="BA46" s="145"/>
      <c r="BB46" s="145"/>
      <c r="BC46" s="145"/>
      <c r="BD46" s="145"/>
      <c r="BE46" s="145"/>
      <c r="BF46" s="145"/>
      <c r="BG46" s="145"/>
      <c r="BH46" s="145"/>
    </row>
    <row r="47" spans="1:60" outlineLevel="1" x14ac:dyDescent="0.25">
      <c r="A47" s="148"/>
      <c r="B47" s="149"/>
      <c r="C47" s="240" t="s">
        <v>1158</v>
      </c>
      <c r="D47" s="241"/>
      <c r="E47" s="241"/>
      <c r="F47" s="241"/>
      <c r="G47" s="241"/>
      <c r="H47" s="151"/>
      <c r="I47" s="151"/>
      <c r="J47" s="151"/>
      <c r="K47" s="151"/>
      <c r="L47" s="151"/>
      <c r="M47" s="151"/>
      <c r="N47" s="150"/>
      <c r="O47" s="150"/>
      <c r="P47" s="150"/>
      <c r="Q47" s="150"/>
      <c r="R47" s="151"/>
      <c r="S47" s="151"/>
      <c r="T47" s="151"/>
      <c r="U47" s="151"/>
      <c r="V47" s="151"/>
      <c r="W47" s="151"/>
      <c r="X47" s="151"/>
      <c r="Y47" s="151"/>
      <c r="Z47" s="145"/>
      <c r="AA47" s="145"/>
      <c r="AB47" s="145"/>
      <c r="AC47" s="145"/>
      <c r="AD47" s="145"/>
      <c r="AE47" s="145"/>
      <c r="AF47" s="145"/>
      <c r="AG47" s="145" t="s">
        <v>293</v>
      </c>
      <c r="AH47" s="145"/>
      <c r="AI47" s="145"/>
      <c r="AJ47" s="145"/>
      <c r="AK47" s="145"/>
      <c r="AL47" s="145"/>
      <c r="AM47" s="145"/>
      <c r="AN47" s="145"/>
      <c r="AO47" s="145"/>
      <c r="AP47" s="145"/>
      <c r="AQ47" s="145"/>
      <c r="AR47" s="145"/>
      <c r="AS47" s="145"/>
      <c r="AT47" s="145"/>
      <c r="AU47" s="145"/>
      <c r="AV47" s="145"/>
      <c r="AW47" s="145"/>
      <c r="AX47" s="145"/>
      <c r="AY47" s="145"/>
      <c r="AZ47" s="145"/>
      <c r="BA47" s="145"/>
      <c r="BB47" s="145"/>
      <c r="BC47" s="145"/>
      <c r="BD47" s="145"/>
      <c r="BE47" s="145"/>
      <c r="BF47" s="145"/>
      <c r="BG47" s="145"/>
      <c r="BH47" s="145"/>
    </row>
    <row r="48" spans="1:60" outlineLevel="1" x14ac:dyDescent="0.25">
      <c r="A48" s="148"/>
      <c r="B48" s="149"/>
      <c r="C48" s="176" t="s">
        <v>1159</v>
      </c>
      <c r="D48" s="152"/>
      <c r="E48" s="153"/>
      <c r="F48" s="151"/>
      <c r="G48" s="151"/>
      <c r="H48" s="151"/>
      <c r="I48" s="151"/>
      <c r="J48" s="151"/>
      <c r="K48" s="151"/>
      <c r="L48" s="151"/>
      <c r="M48" s="151"/>
      <c r="N48" s="150"/>
      <c r="O48" s="150"/>
      <c r="P48" s="150"/>
      <c r="Q48" s="150"/>
      <c r="R48" s="151"/>
      <c r="S48" s="151"/>
      <c r="T48" s="151"/>
      <c r="U48" s="151"/>
      <c r="V48" s="151"/>
      <c r="W48" s="151"/>
      <c r="X48" s="151"/>
      <c r="Y48" s="151"/>
      <c r="Z48" s="145"/>
      <c r="AA48" s="145"/>
      <c r="AB48" s="145"/>
      <c r="AC48" s="145"/>
      <c r="AD48" s="145"/>
      <c r="AE48" s="145"/>
      <c r="AF48" s="145"/>
      <c r="AG48" s="145" t="s">
        <v>295</v>
      </c>
      <c r="AH48" s="145">
        <v>0</v>
      </c>
      <c r="AI48" s="145"/>
      <c r="AJ48" s="145"/>
      <c r="AK48" s="145"/>
      <c r="AL48" s="145"/>
      <c r="AM48" s="145"/>
      <c r="AN48" s="145"/>
      <c r="AO48" s="145"/>
      <c r="AP48" s="145"/>
      <c r="AQ48" s="145"/>
      <c r="AR48" s="145"/>
      <c r="AS48" s="145"/>
      <c r="AT48" s="145"/>
      <c r="AU48" s="145"/>
      <c r="AV48" s="145"/>
      <c r="AW48" s="145"/>
      <c r="AX48" s="145"/>
      <c r="AY48" s="145"/>
      <c r="AZ48" s="145"/>
      <c r="BA48" s="145"/>
      <c r="BB48" s="145"/>
      <c r="BC48" s="145"/>
      <c r="BD48" s="145"/>
      <c r="BE48" s="145"/>
      <c r="BF48" s="145"/>
      <c r="BG48" s="145"/>
      <c r="BH48" s="145"/>
    </row>
    <row r="49" spans="1:60" outlineLevel="2" x14ac:dyDescent="0.25">
      <c r="A49" s="148"/>
      <c r="B49" s="149"/>
      <c r="C49" s="176" t="s">
        <v>1137</v>
      </c>
      <c r="D49" s="152"/>
      <c r="E49" s="153"/>
      <c r="F49" s="151"/>
      <c r="G49" s="151"/>
      <c r="H49" s="151"/>
      <c r="I49" s="151"/>
      <c r="J49" s="151"/>
      <c r="K49" s="151"/>
      <c r="L49" s="151"/>
      <c r="M49" s="151"/>
      <c r="N49" s="150"/>
      <c r="O49" s="150"/>
      <c r="P49" s="150"/>
      <c r="Q49" s="150"/>
      <c r="R49" s="151"/>
      <c r="S49" s="151"/>
      <c r="T49" s="151"/>
      <c r="U49" s="151"/>
      <c r="V49" s="151"/>
      <c r="W49" s="151"/>
      <c r="X49" s="151"/>
      <c r="Y49" s="151"/>
      <c r="Z49" s="145"/>
      <c r="AA49" s="145"/>
      <c r="AB49" s="145"/>
      <c r="AC49" s="145"/>
      <c r="AD49" s="145"/>
      <c r="AE49" s="145"/>
      <c r="AF49" s="145"/>
      <c r="AG49" s="145" t="s">
        <v>295</v>
      </c>
      <c r="AH49" s="145">
        <v>0</v>
      </c>
      <c r="AI49" s="145"/>
      <c r="AJ49" s="145"/>
      <c r="AK49" s="145"/>
      <c r="AL49" s="145"/>
      <c r="AM49" s="145"/>
      <c r="AN49" s="145"/>
      <c r="AO49" s="145"/>
      <c r="AP49" s="145"/>
      <c r="AQ49" s="145"/>
      <c r="AR49" s="145"/>
      <c r="AS49" s="145"/>
      <c r="AT49" s="145"/>
      <c r="AU49" s="145"/>
      <c r="AV49" s="145"/>
      <c r="AW49" s="145"/>
      <c r="AX49" s="145"/>
      <c r="AY49" s="145"/>
      <c r="AZ49" s="145"/>
      <c r="BA49" s="145"/>
      <c r="BB49" s="145"/>
      <c r="BC49" s="145"/>
      <c r="BD49" s="145"/>
      <c r="BE49" s="145"/>
      <c r="BF49" s="145"/>
      <c r="BG49" s="145"/>
      <c r="BH49" s="145"/>
    </row>
    <row r="50" spans="1:60" outlineLevel="2" x14ac:dyDescent="0.25">
      <c r="A50" s="148"/>
      <c r="B50" s="149"/>
      <c r="C50" s="176" t="s">
        <v>1138</v>
      </c>
      <c r="D50" s="152"/>
      <c r="E50" s="153">
        <v>-10</v>
      </c>
      <c r="F50" s="151"/>
      <c r="G50" s="151"/>
      <c r="H50" s="151"/>
      <c r="I50" s="151"/>
      <c r="J50" s="151"/>
      <c r="K50" s="151"/>
      <c r="L50" s="151"/>
      <c r="M50" s="151"/>
      <c r="N50" s="150"/>
      <c r="O50" s="150"/>
      <c r="P50" s="150"/>
      <c r="Q50" s="150"/>
      <c r="R50" s="151"/>
      <c r="S50" s="151"/>
      <c r="T50" s="151"/>
      <c r="U50" s="151"/>
      <c r="V50" s="151"/>
      <c r="W50" s="151"/>
      <c r="X50" s="151"/>
      <c r="Y50" s="151"/>
      <c r="Z50" s="145"/>
      <c r="AA50" s="145"/>
      <c r="AB50" s="145"/>
      <c r="AC50" s="145"/>
      <c r="AD50" s="145"/>
      <c r="AE50" s="145"/>
      <c r="AF50" s="145"/>
      <c r="AG50" s="145" t="s">
        <v>295</v>
      </c>
      <c r="AH50" s="145">
        <v>0</v>
      </c>
      <c r="AI50" s="145"/>
      <c r="AJ50" s="145"/>
      <c r="AK50" s="145"/>
      <c r="AL50" s="145"/>
      <c r="AM50" s="145"/>
      <c r="AN50" s="145"/>
      <c r="AO50" s="145"/>
      <c r="AP50" s="145"/>
      <c r="AQ50" s="145"/>
      <c r="AR50" s="145"/>
      <c r="AS50" s="145"/>
      <c r="AT50" s="145"/>
      <c r="AU50" s="145"/>
      <c r="AV50" s="145"/>
      <c r="AW50" s="145"/>
      <c r="AX50" s="145"/>
      <c r="AY50" s="145"/>
      <c r="AZ50" s="145"/>
      <c r="BA50" s="145"/>
      <c r="BB50" s="145"/>
      <c r="BC50" s="145"/>
      <c r="BD50" s="145"/>
      <c r="BE50" s="145"/>
      <c r="BF50" s="145"/>
      <c r="BG50" s="145"/>
      <c r="BH50" s="145"/>
    </row>
    <row r="51" spans="1:60" ht="26.4" x14ac:dyDescent="0.25">
      <c r="A51" s="155" t="s">
        <v>282</v>
      </c>
      <c r="B51" s="156" t="s">
        <v>205</v>
      </c>
      <c r="C51" s="174" t="s">
        <v>206</v>
      </c>
      <c r="D51" s="157"/>
      <c r="E51" s="158"/>
      <c r="F51" s="159"/>
      <c r="G51" s="159">
        <v>-57482.28</v>
      </c>
      <c r="H51" s="159"/>
      <c r="I51" s="159">
        <v>0</v>
      </c>
      <c r="J51" s="159"/>
      <c r="K51" s="159">
        <v>-57482.28</v>
      </c>
      <c r="L51" s="159"/>
      <c r="M51" s="159"/>
      <c r="N51" s="158"/>
      <c r="O51" s="158"/>
      <c r="P51" s="158"/>
      <c r="Q51" s="158"/>
      <c r="R51" s="159"/>
      <c r="S51" s="159"/>
      <c r="T51" s="160"/>
      <c r="U51" s="154"/>
      <c r="V51" s="154"/>
      <c r="W51" s="154"/>
      <c r="X51" s="154"/>
      <c r="Y51" s="154"/>
      <c r="AG51" t="s">
        <v>283</v>
      </c>
    </row>
    <row r="52" spans="1:60" ht="20.399999999999999" x14ac:dyDescent="0.25">
      <c r="A52" s="167">
        <v>10</v>
      </c>
      <c r="B52" s="168" t="s">
        <v>1160</v>
      </c>
      <c r="C52" s="175" t="s">
        <v>1161</v>
      </c>
      <c r="D52" s="169" t="s">
        <v>315</v>
      </c>
      <c r="E52" s="170">
        <v>-13.416</v>
      </c>
      <c r="F52" s="171">
        <v>3887.07</v>
      </c>
      <c r="G52" s="171">
        <v>-52148.93</v>
      </c>
      <c r="H52" s="171">
        <v>0</v>
      </c>
      <c r="I52" s="171">
        <v>0</v>
      </c>
      <c r="J52" s="171">
        <v>3887.07</v>
      </c>
      <c r="K52" s="171">
        <v>-52148.931120000001</v>
      </c>
      <c r="L52" s="171">
        <v>21</v>
      </c>
      <c r="M52" s="171">
        <v>-63100.205300000001</v>
      </c>
      <c r="N52" s="170">
        <v>2.2563399999999998</v>
      </c>
      <c r="O52" s="170">
        <v>-30.271057439999996</v>
      </c>
      <c r="P52" s="170">
        <v>0</v>
      </c>
      <c r="Q52" s="170">
        <v>0</v>
      </c>
      <c r="R52" s="171"/>
      <c r="S52" s="171" t="s">
        <v>287</v>
      </c>
      <c r="T52" s="172" t="s">
        <v>288</v>
      </c>
      <c r="U52" s="151">
        <v>0</v>
      </c>
      <c r="V52" s="151">
        <v>0</v>
      </c>
      <c r="W52" s="151"/>
      <c r="X52" s="151" t="s">
        <v>289</v>
      </c>
      <c r="Y52" s="151" t="s">
        <v>290</v>
      </c>
      <c r="Z52" s="145"/>
      <c r="AA52" s="145"/>
      <c r="AB52" s="145"/>
      <c r="AC52" s="145"/>
      <c r="AD52" s="145"/>
      <c r="AE52" s="145"/>
      <c r="AF52" s="145"/>
      <c r="AG52" s="145" t="s">
        <v>291</v>
      </c>
      <c r="AH52" s="145"/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</row>
    <row r="53" spans="1:60" outlineLevel="1" x14ac:dyDescent="0.25">
      <c r="A53" s="148"/>
      <c r="B53" s="149"/>
      <c r="C53" s="240" t="s">
        <v>1162</v>
      </c>
      <c r="D53" s="241"/>
      <c r="E53" s="241"/>
      <c r="F53" s="241"/>
      <c r="G53" s="241"/>
      <c r="H53" s="151"/>
      <c r="I53" s="151"/>
      <c r="J53" s="151"/>
      <c r="K53" s="151"/>
      <c r="L53" s="151"/>
      <c r="M53" s="151"/>
      <c r="N53" s="150"/>
      <c r="O53" s="150"/>
      <c r="P53" s="150"/>
      <c r="Q53" s="150"/>
      <c r="R53" s="151"/>
      <c r="S53" s="151"/>
      <c r="T53" s="151"/>
      <c r="U53" s="151"/>
      <c r="V53" s="151"/>
      <c r="W53" s="151"/>
      <c r="X53" s="151"/>
      <c r="Y53" s="151"/>
      <c r="Z53" s="145"/>
      <c r="AA53" s="145"/>
      <c r="AB53" s="145"/>
      <c r="AC53" s="145"/>
      <c r="AD53" s="145"/>
      <c r="AE53" s="145"/>
      <c r="AF53" s="145"/>
      <c r="AG53" s="145" t="s">
        <v>293</v>
      </c>
      <c r="AH53" s="145"/>
      <c r="AI53" s="145"/>
      <c r="AJ53" s="145"/>
      <c r="AK53" s="145"/>
      <c r="AL53" s="145"/>
      <c r="AM53" s="145"/>
      <c r="AN53" s="145"/>
      <c r="AO53" s="145"/>
      <c r="AP53" s="145"/>
      <c r="AQ53" s="145"/>
      <c r="AR53" s="145"/>
      <c r="AS53" s="145"/>
      <c r="AT53" s="145"/>
      <c r="AU53" s="145"/>
      <c r="AV53" s="145"/>
      <c r="AW53" s="145"/>
      <c r="AX53" s="145"/>
      <c r="AY53" s="145"/>
      <c r="AZ53" s="145"/>
      <c r="BA53" s="145"/>
      <c r="BB53" s="145"/>
      <c r="BC53" s="145"/>
      <c r="BD53" s="145"/>
      <c r="BE53" s="145"/>
      <c r="BF53" s="145"/>
      <c r="BG53" s="145"/>
      <c r="BH53" s="145"/>
    </row>
    <row r="54" spans="1:60" outlineLevel="1" x14ac:dyDescent="0.25">
      <c r="A54" s="148"/>
      <c r="B54" s="149"/>
      <c r="C54" s="176" t="s">
        <v>1163</v>
      </c>
      <c r="D54" s="152"/>
      <c r="E54" s="153"/>
      <c r="F54" s="151"/>
      <c r="G54" s="151"/>
      <c r="H54" s="151"/>
      <c r="I54" s="151"/>
      <c r="J54" s="151"/>
      <c r="K54" s="151"/>
      <c r="L54" s="151"/>
      <c r="M54" s="151"/>
      <c r="N54" s="150"/>
      <c r="O54" s="150"/>
      <c r="P54" s="150"/>
      <c r="Q54" s="150"/>
      <c r="R54" s="151"/>
      <c r="S54" s="151"/>
      <c r="T54" s="151"/>
      <c r="U54" s="151"/>
      <c r="V54" s="151"/>
      <c r="W54" s="151"/>
      <c r="X54" s="151"/>
      <c r="Y54" s="151"/>
      <c r="Z54" s="145"/>
      <c r="AA54" s="145"/>
      <c r="AB54" s="145"/>
      <c r="AC54" s="145"/>
      <c r="AD54" s="145"/>
      <c r="AE54" s="145"/>
      <c r="AF54" s="145"/>
      <c r="AG54" s="145" t="s">
        <v>295</v>
      </c>
      <c r="AH54" s="145">
        <v>0</v>
      </c>
      <c r="AI54" s="145"/>
      <c r="AJ54" s="145"/>
      <c r="AK54" s="145"/>
      <c r="AL54" s="145"/>
      <c r="AM54" s="145"/>
      <c r="AN54" s="145"/>
      <c r="AO54" s="145"/>
      <c r="AP54" s="145"/>
      <c r="AQ54" s="145"/>
      <c r="AR54" s="145"/>
      <c r="AS54" s="145"/>
      <c r="AT54" s="145"/>
      <c r="AU54" s="145"/>
      <c r="AV54" s="145"/>
      <c r="AW54" s="145"/>
      <c r="AX54" s="145"/>
      <c r="AY54" s="145"/>
      <c r="AZ54" s="145"/>
      <c r="BA54" s="145"/>
      <c r="BB54" s="145"/>
      <c r="BC54" s="145"/>
      <c r="BD54" s="145"/>
      <c r="BE54" s="145"/>
      <c r="BF54" s="145"/>
      <c r="BG54" s="145"/>
      <c r="BH54" s="145"/>
    </row>
    <row r="55" spans="1:60" outlineLevel="2" x14ac:dyDescent="0.25">
      <c r="A55" s="148"/>
      <c r="B55" s="149"/>
      <c r="C55" s="176" t="s">
        <v>1164</v>
      </c>
      <c r="D55" s="152"/>
      <c r="E55" s="153">
        <v>-13.42</v>
      </c>
      <c r="F55" s="151"/>
      <c r="G55" s="151"/>
      <c r="H55" s="151"/>
      <c r="I55" s="151"/>
      <c r="J55" s="151"/>
      <c r="K55" s="151"/>
      <c r="L55" s="151"/>
      <c r="M55" s="151"/>
      <c r="N55" s="150"/>
      <c r="O55" s="150"/>
      <c r="P55" s="150"/>
      <c r="Q55" s="150"/>
      <c r="R55" s="151"/>
      <c r="S55" s="151"/>
      <c r="T55" s="151"/>
      <c r="U55" s="151"/>
      <c r="V55" s="151"/>
      <c r="W55" s="151"/>
      <c r="X55" s="151"/>
      <c r="Y55" s="151"/>
      <c r="Z55" s="145"/>
      <c r="AA55" s="145"/>
      <c r="AB55" s="145"/>
      <c r="AC55" s="145"/>
      <c r="AD55" s="145"/>
      <c r="AE55" s="145"/>
      <c r="AF55" s="145"/>
      <c r="AG55" s="145" t="s">
        <v>295</v>
      </c>
      <c r="AH55" s="145">
        <v>0</v>
      </c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</row>
    <row r="56" spans="1:60" ht="20.399999999999999" x14ac:dyDescent="0.25">
      <c r="A56" s="167">
        <v>11</v>
      </c>
      <c r="B56" s="168" t="s">
        <v>460</v>
      </c>
      <c r="C56" s="175" t="s">
        <v>461</v>
      </c>
      <c r="D56" s="169" t="s">
        <v>306</v>
      </c>
      <c r="E56" s="170">
        <v>-20</v>
      </c>
      <c r="F56" s="171">
        <v>16.89</v>
      </c>
      <c r="G56" s="171">
        <v>-337.8</v>
      </c>
      <c r="H56" s="171">
        <v>0</v>
      </c>
      <c r="I56" s="171">
        <v>0</v>
      </c>
      <c r="J56" s="171">
        <v>16.89</v>
      </c>
      <c r="K56" s="171">
        <v>-337.8</v>
      </c>
      <c r="L56" s="171">
        <v>21</v>
      </c>
      <c r="M56" s="171">
        <v>-408.738</v>
      </c>
      <c r="N56" s="170">
        <v>1.2999999999999999E-4</v>
      </c>
      <c r="O56" s="170">
        <v>-2.5999999999999999E-3</v>
      </c>
      <c r="P56" s="170">
        <v>0</v>
      </c>
      <c r="Q56" s="170">
        <v>0</v>
      </c>
      <c r="R56" s="171"/>
      <c r="S56" s="171" t="s">
        <v>287</v>
      </c>
      <c r="T56" s="172" t="s">
        <v>288</v>
      </c>
      <c r="U56" s="151">
        <v>0</v>
      </c>
      <c r="V56" s="151">
        <v>0</v>
      </c>
      <c r="W56" s="151"/>
      <c r="X56" s="151" t="s">
        <v>289</v>
      </c>
      <c r="Y56" s="151" t="s">
        <v>290</v>
      </c>
      <c r="Z56" s="145"/>
      <c r="AA56" s="145"/>
      <c r="AB56" s="145"/>
      <c r="AC56" s="145"/>
      <c r="AD56" s="145"/>
      <c r="AE56" s="145"/>
      <c r="AF56" s="145"/>
      <c r="AG56" s="145" t="s">
        <v>291</v>
      </c>
      <c r="AH56" s="145"/>
      <c r="AI56" s="145"/>
      <c r="AJ56" s="145"/>
      <c r="AK56" s="145"/>
      <c r="AL56" s="145"/>
      <c r="AM56" s="145"/>
      <c r="AN56" s="145"/>
      <c r="AO56" s="145"/>
      <c r="AP56" s="145"/>
      <c r="AQ56" s="145"/>
      <c r="AR56" s="145"/>
      <c r="AS56" s="145"/>
      <c r="AT56" s="145"/>
      <c r="AU56" s="145"/>
      <c r="AV56" s="145"/>
      <c r="AW56" s="145"/>
      <c r="AX56" s="145"/>
      <c r="AY56" s="145"/>
      <c r="AZ56" s="145"/>
      <c r="BA56" s="145"/>
      <c r="BB56" s="145"/>
      <c r="BC56" s="145"/>
      <c r="BD56" s="145"/>
      <c r="BE56" s="145"/>
      <c r="BF56" s="145"/>
      <c r="BG56" s="145"/>
      <c r="BH56" s="145"/>
    </row>
    <row r="57" spans="1:60" outlineLevel="1" x14ac:dyDescent="0.25">
      <c r="A57" s="148"/>
      <c r="B57" s="149"/>
      <c r="C57" s="240" t="s">
        <v>1165</v>
      </c>
      <c r="D57" s="241"/>
      <c r="E57" s="241"/>
      <c r="F57" s="241"/>
      <c r="G57" s="241"/>
      <c r="H57" s="151"/>
      <c r="I57" s="151"/>
      <c r="J57" s="151"/>
      <c r="K57" s="151"/>
      <c r="L57" s="151"/>
      <c r="M57" s="151"/>
      <c r="N57" s="150"/>
      <c r="O57" s="150"/>
      <c r="P57" s="150"/>
      <c r="Q57" s="150"/>
      <c r="R57" s="151"/>
      <c r="S57" s="151"/>
      <c r="T57" s="151"/>
      <c r="U57" s="151"/>
      <c r="V57" s="151"/>
      <c r="W57" s="151"/>
      <c r="X57" s="151"/>
      <c r="Y57" s="151"/>
      <c r="Z57" s="145"/>
      <c r="AA57" s="145"/>
      <c r="AB57" s="145"/>
      <c r="AC57" s="145"/>
      <c r="AD57" s="145"/>
      <c r="AE57" s="145"/>
      <c r="AF57" s="145"/>
      <c r="AG57" s="145" t="s">
        <v>293</v>
      </c>
      <c r="AH57" s="145"/>
      <c r="AI57" s="145"/>
      <c r="AJ57" s="145"/>
      <c r="AK57" s="145"/>
      <c r="AL57" s="145"/>
      <c r="AM57" s="145"/>
      <c r="AN57" s="145"/>
      <c r="AO57" s="145"/>
      <c r="AP57" s="145"/>
      <c r="AQ57" s="145"/>
      <c r="AR57" s="145"/>
      <c r="AS57" s="145"/>
      <c r="AT57" s="145"/>
      <c r="AU57" s="145"/>
      <c r="AV57" s="145"/>
      <c r="AW57" s="145"/>
      <c r="AX57" s="145"/>
      <c r="AY57" s="145"/>
      <c r="AZ57" s="145"/>
      <c r="BA57" s="145"/>
      <c r="BB57" s="145"/>
      <c r="BC57" s="145"/>
      <c r="BD57" s="145"/>
      <c r="BE57" s="145"/>
      <c r="BF57" s="145"/>
      <c r="BG57" s="145"/>
      <c r="BH57" s="145"/>
    </row>
    <row r="58" spans="1:60" outlineLevel="1" x14ac:dyDescent="0.25">
      <c r="A58" s="148"/>
      <c r="B58" s="149"/>
      <c r="C58" s="176" t="s">
        <v>1166</v>
      </c>
      <c r="D58" s="152"/>
      <c r="E58" s="153"/>
      <c r="F58" s="151"/>
      <c r="G58" s="151"/>
      <c r="H58" s="151"/>
      <c r="I58" s="151"/>
      <c r="J58" s="151"/>
      <c r="K58" s="151"/>
      <c r="L58" s="151"/>
      <c r="M58" s="151"/>
      <c r="N58" s="150"/>
      <c r="O58" s="150"/>
      <c r="P58" s="150"/>
      <c r="Q58" s="150"/>
      <c r="R58" s="151"/>
      <c r="S58" s="151"/>
      <c r="T58" s="151"/>
      <c r="U58" s="151"/>
      <c r="V58" s="151"/>
      <c r="W58" s="151"/>
      <c r="X58" s="151"/>
      <c r="Y58" s="151"/>
      <c r="Z58" s="145"/>
      <c r="AA58" s="145"/>
      <c r="AB58" s="145"/>
      <c r="AC58" s="145"/>
      <c r="AD58" s="145"/>
      <c r="AE58" s="145"/>
      <c r="AF58" s="145"/>
      <c r="AG58" s="145" t="s">
        <v>295</v>
      </c>
      <c r="AH58" s="145">
        <v>0</v>
      </c>
      <c r="AI58" s="145"/>
      <c r="AJ58" s="145"/>
      <c r="AK58" s="145"/>
      <c r="AL58" s="145"/>
      <c r="AM58" s="145"/>
      <c r="AN58" s="145"/>
      <c r="AO58" s="145"/>
      <c r="AP58" s="145"/>
      <c r="AQ58" s="145"/>
      <c r="AR58" s="145"/>
      <c r="AS58" s="145"/>
      <c r="AT58" s="145"/>
      <c r="AU58" s="145"/>
      <c r="AV58" s="145"/>
      <c r="AW58" s="145"/>
      <c r="AX58" s="145"/>
      <c r="AY58" s="145"/>
      <c r="AZ58" s="145"/>
      <c r="BA58" s="145"/>
      <c r="BB58" s="145"/>
      <c r="BC58" s="145"/>
      <c r="BD58" s="145"/>
      <c r="BE58" s="145"/>
      <c r="BF58" s="145"/>
      <c r="BG58" s="145"/>
      <c r="BH58" s="145"/>
    </row>
    <row r="59" spans="1:60" outlineLevel="2" x14ac:dyDescent="0.25">
      <c r="A59" s="148"/>
      <c r="B59" s="149"/>
      <c r="C59" s="176" t="s">
        <v>1167</v>
      </c>
      <c r="D59" s="152"/>
      <c r="E59" s="153">
        <v>-20</v>
      </c>
      <c r="F59" s="151"/>
      <c r="G59" s="151"/>
      <c r="H59" s="151"/>
      <c r="I59" s="151"/>
      <c r="J59" s="151"/>
      <c r="K59" s="151"/>
      <c r="L59" s="151"/>
      <c r="M59" s="151"/>
      <c r="N59" s="150"/>
      <c r="O59" s="150"/>
      <c r="P59" s="150"/>
      <c r="Q59" s="150"/>
      <c r="R59" s="151"/>
      <c r="S59" s="151"/>
      <c r="T59" s="151"/>
      <c r="U59" s="151"/>
      <c r="V59" s="151"/>
      <c r="W59" s="151"/>
      <c r="X59" s="151"/>
      <c r="Y59" s="151"/>
      <c r="Z59" s="145"/>
      <c r="AA59" s="145"/>
      <c r="AB59" s="145"/>
      <c r="AC59" s="145"/>
      <c r="AD59" s="145"/>
      <c r="AE59" s="145"/>
      <c r="AF59" s="145"/>
      <c r="AG59" s="145" t="s">
        <v>295</v>
      </c>
      <c r="AH59" s="145">
        <v>0</v>
      </c>
      <c r="AI59" s="145"/>
      <c r="AJ59" s="145"/>
      <c r="AK59" s="145"/>
      <c r="AL59" s="145"/>
      <c r="AM59" s="145"/>
      <c r="AN59" s="145"/>
      <c r="AO59" s="145"/>
      <c r="AP59" s="145"/>
      <c r="AQ59" s="145"/>
      <c r="AR59" s="145"/>
      <c r="AS59" s="145"/>
      <c r="AT59" s="145"/>
      <c r="AU59" s="145"/>
      <c r="AV59" s="145"/>
      <c r="AW59" s="145"/>
      <c r="AX59" s="145"/>
      <c r="AY59" s="145"/>
      <c r="AZ59" s="145"/>
      <c r="BA59" s="145"/>
      <c r="BB59" s="145"/>
      <c r="BC59" s="145"/>
      <c r="BD59" s="145"/>
      <c r="BE59" s="145"/>
      <c r="BF59" s="145"/>
      <c r="BG59" s="145"/>
      <c r="BH59" s="145"/>
    </row>
    <row r="60" spans="1:60" ht="20.399999999999999" x14ac:dyDescent="0.25">
      <c r="A60" s="167">
        <v>12</v>
      </c>
      <c r="B60" s="168" t="s">
        <v>1168</v>
      </c>
      <c r="C60" s="175" t="s">
        <v>1169</v>
      </c>
      <c r="D60" s="169" t="s">
        <v>306</v>
      </c>
      <c r="E60" s="170">
        <v>-15.48</v>
      </c>
      <c r="F60" s="171">
        <v>322.70999999999998</v>
      </c>
      <c r="G60" s="171">
        <v>-4995.55</v>
      </c>
      <c r="H60" s="171">
        <v>0</v>
      </c>
      <c r="I60" s="171">
        <v>0</v>
      </c>
      <c r="J60" s="171">
        <v>322.70999999999998</v>
      </c>
      <c r="K60" s="171">
        <v>-4995.5508</v>
      </c>
      <c r="L60" s="171">
        <v>21</v>
      </c>
      <c r="M60" s="171">
        <v>-6044.6154999999999</v>
      </c>
      <c r="N60" s="170">
        <v>0.1837</v>
      </c>
      <c r="O60" s="170">
        <v>-2.8436760000000003</v>
      </c>
      <c r="P60" s="170">
        <v>0</v>
      </c>
      <c r="Q60" s="170">
        <v>0</v>
      </c>
      <c r="R60" s="171"/>
      <c r="S60" s="171" t="s">
        <v>287</v>
      </c>
      <c r="T60" s="172" t="s">
        <v>288</v>
      </c>
      <c r="U60" s="151">
        <v>0</v>
      </c>
      <c r="V60" s="151">
        <v>0</v>
      </c>
      <c r="W60" s="151"/>
      <c r="X60" s="151" t="s">
        <v>289</v>
      </c>
      <c r="Y60" s="151" t="s">
        <v>290</v>
      </c>
      <c r="Z60" s="145"/>
      <c r="AA60" s="145"/>
      <c r="AB60" s="145"/>
      <c r="AC60" s="145"/>
      <c r="AD60" s="145"/>
      <c r="AE60" s="145"/>
      <c r="AF60" s="145"/>
      <c r="AG60" s="145" t="s">
        <v>291</v>
      </c>
      <c r="AH60" s="145"/>
      <c r="AI60" s="145"/>
      <c r="AJ60" s="145"/>
      <c r="AK60" s="145"/>
      <c r="AL60" s="145"/>
      <c r="AM60" s="145"/>
      <c r="AN60" s="145"/>
      <c r="AO60" s="145"/>
      <c r="AP60" s="145"/>
      <c r="AQ60" s="145"/>
      <c r="AR60" s="145"/>
      <c r="AS60" s="145"/>
      <c r="AT60" s="145"/>
      <c r="AU60" s="145"/>
      <c r="AV60" s="145"/>
      <c r="AW60" s="145"/>
      <c r="AX60" s="145"/>
      <c r="AY60" s="145"/>
      <c r="AZ60" s="145"/>
      <c r="BA60" s="145"/>
      <c r="BB60" s="145"/>
      <c r="BC60" s="145"/>
      <c r="BD60" s="145"/>
      <c r="BE60" s="145"/>
      <c r="BF60" s="145"/>
      <c r="BG60" s="145"/>
      <c r="BH60" s="145"/>
    </row>
    <row r="61" spans="1:60" outlineLevel="1" x14ac:dyDescent="0.25">
      <c r="A61" s="148"/>
      <c r="B61" s="149"/>
      <c r="C61" s="240" t="s">
        <v>1170</v>
      </c>
      <c r="D61" s="241"/>
      <c r="E61" s="241"/>
      <c r="F61" s="241"/>
      <c r="G61" s="241"/>
      <c r="H61" s="151"/>
      <c r="I61" s="151"/>
      <c r="J61" s="151"/>
      <c r="K61" s="151"/>
      <c r="L61" s="151"/>
      <c r="M61" s="151"/>
      <c r="N61" s="150"/>
      <c r="O61" s="150"/>
      <c r="P61" s="150"/>
      <c r="Q61" s="150"/>
      <c r="R61" s="151"/>
      <c r="S61" s="151"/>
      <c r="T61" s="151"/>
      <c r="U61" s="151"/>
      <c r="V61" s="151"/>
      <c r="W61" s="151"/>
      <c r="X61" s="151"/>
      <c r="Y61" s="151"/>
      <c r="Z61" s="145"/>
      <c r="AA61" s="145"/>
      <c r="AB61" s="145"/>
      <c r="AC61" s="145"/>
      <c r="AD61" s="145"/>
      <c r="AE61" s="145"/>
      <c r="AF61" s="145"/>
      <c r="AG61" s="145" t="s">
        <v>293</v>
      </c>
      <c r="AH61" s="145"/>
      <c r="AI61" s="145"/>
      <c r="AJ61" s="145"/>
      <c r="AK61" s="145"/>
      <c r="AL61" s="145"/>
      <c r="AM61" s="145"/>
      <c r="AN61" s="145"/>
      <c r="AO61" s="145"/>
      <c r="AP61" s="145"/>
      <c r="AQ61" s="145"/>
      <c r="AR61" s="145"/>
      <c r="AS61" s="145"/>
      <c r="AT61" s="145"/>
      <c r="AU61" s="145"/>
      <c r="AV61" s="145"/>
      <c r="AW61" s="145"/>
      <c r="AX61" s="145"/>
      <c r="AY61" s="145"/>
      <c r="AZ61" s="145"/>
      <c r="BA61" s="145"/>
      <c r="BB61" s="145"/>
      <c r="BC61" s="145"/>
      <c r="BD61" s="145"/>
      <c r="BE61" s="145"/>
      <c r="BF61" s="145"/>
      <c r="BG61" s="145"/>
      <c r="BH61" s="145"/>
    </row>
    <row r="62" spans="1:60" outlineLevel="1" x14ac:dyDescent="0.25">
      <c r="A62" s="148"/>
      <c r="B62" s="149"/>
      <c r="C62" s="176" t="s">
        <v>1143</v>
      </c>
      <c r="D62" s="152"/>
      <c r="E62" s="153"/>
      <c r="F62" s="151"/>
      <c r="G62" s="151"/>
      <c r="H62" s="151"/>
      <c r="I62" s="151"/>
      <c r="J62" s="151"/>
      <c r="K62" s="151"/>
      <c r="L62" s="151"/>
      <c r="M62" s="151"/>
      <c r="N62" s="150"/>
      <c r="O62" s="150"/>
      <c r="P62" s="150"/>
      <c r="Q62" s="150"/>
      <c r="R62" s="151"/>
      <c r="S62" s="151"/>
      <c r="T62" s="151"/>
      <c r="U62" s="151"/>
      <c r="V62" s="151"/>
      <c r="W62" s="151"/>
      <c r="X62" s="151"/>
      <c r="Y62" s="151"/>
      <c r="Z62" s="145"/>
      <c r="AA62" s="145"/>
      <c r="AB62" s="145"/>
      <c r="AC62" s="145"/>
      <c r="AD62" s="145"/>
      <c r="AE62" s="145"/>
      <c r="AF62" s="145"/>
      <c r="AG62" s="145" t="s">
        <v>295</v>
      </c>
      <c r="AH62" s="145">
        <v>0</v>
      </c>
      <c r="AI62" s="145"/>
      <c r="AJ62" s="145"/>
      <c r="AK62" s="145"/>
      <c r="AL62" s="145"/>
      <c r="AM62" s="145"/>
      <c r="AN62" s="145"/>
      <c r="AO62" s="145"/>
      <c r="AP62" s="145"/>
      <c r="AQ62" s="145"/>
      <c r="AR62" s="145"/>
      <c r="AS62" s="145"/>
      <c r="AT62" s="145"/>
      <c r="AU62" s="145"/>
      <c r="AV62" s="145"/>
      <c r="AW62" s="145"/>
      <c r="AX62" s="145"/>
      <c r="AY62" s="145"/>
      <c r="AZ62" s="145"/>
      <c r="BA62" s="145"/>
      <c r="BB62" s="145"/>
      <c r="BC62" s="145"/>
      <c r="BD62" s="145"/>
      <c r="BE62" s="145"/>
      <c r="BF62" s="145"/>
      <c r="BG62" s="145"/>
      <c r="BH62" s="145"/>
    </row>
    <row r="63" spans="1:60" outlineLevel="2" x14ac:dyDescent="0.25">
      <c r="A63" s="148"/>
      <c r="B63" s="149"/>
      <c r="C63" s="176" t="s">
        <v>1144</v>
      </c>
      <c r="D63" s="152"/>
      <c r="E63" s="153">
        <v>-15.48</v>
      </c>
      <c r="F63" s="151"/>
      <c r="G63" s="151"/>
      <c r="H63" s="151"/>
      <c r="I63" s="151"/>
      <c r="J63" s="151"/>
      <c r="K63" s="151"/>
      <c r="L63" s="151"/>
      <c r="M63" s="151"/>
      <c r="N63" s="150"/>
      <c r="O63" s="150"/>
      <c r="P63" s="150"/>
      <c r="Q63" s="150"/>
      <c r="R63" s="151"/>
      <c r="S63" s="151"/>
      <c r="T63" s="151"/>
      <c r="U63" s="151"/>
      <c r="V63" s="151"/>
      <c r="W63" s="151"/>
      <c r="X63" s="151"/>
      <c r="Y63" s="151"/>
      <c r="Z63" s="145"/>
      <c r="AA63" s="145"/>
      <c r="AB63" s="145"/>
      <c r="AC63" s="145"/>
      <c r="AD63" s="145"/>
      <c r="AE63" s="145"/>
      <c r="AF63" s="145"/>
      <c r="AG63" s="145" t="s">
        <v>295</v>
      </c>
      <c r="AH63" s="145">
        <v>0</v>
      </c>
      <c r="AI63" s="145"/>
      <c r="AJ63" s="145"/>
      <c r="AK63" s="145"/>
      <c r="AL63" s="145"/>
      <c r="AM63" s="145"/>
      <c r="AN63" s="145"/>
      <c r="AO63" s="145"/>
      <c r="AP63" s="145"/>
      <c r="AQ63" s="145"/>
      <c r="AR63" s="145"/>
      <c r="AS63" s="145"/>
      <c r="AT63" s="145"/>
      <c r="AU63" s="145"/>
      <c r="AV63" s="145"/>
      <c r="AW63" s="145"/>
      <c r="AX63" s="145"/>
      <c r="AY63" s="145"/>
      <c r="AZ63" s="145"/>
      <c r="BA63" s="145"/>
      <c r="BB63" s="145"/>
      <c r="BC63" s="145"/>
      <c r="BD63" s="145"/>
      <c r="BE63" s="145"/>
      <c r="BF63" s="145"/>
      <c r="BG63" s="145"/>
      <c r="BH63" s="145"/>
    </row>
    <row r="64" spans="1:60" x14ac:dyDescent="0.25">
      <c r="A64" s="155" t="s">
        <v>282</v>
      </c>
      <c r="B64" s="156" t="s">
        <v>209</v>
      </c>
      <c r="C64" s="174" t="s">
        <v>210</v>
      </c>
      <c r="D64" s="157"/>
      <c r="E64" s="158"/>
      <c r="F64" s="159"/>
      <c r="G64" s="159">
        <v>-172614.96</v>
      </c>
      <c r="H64" s="159"/>
      <c r="I64" s="159">
        <v>-1674</v>
      </c>
      <c r="J64" s="159"/>
      <c r="K64" s="159">
        <v>-170940.96</v>
      </c>
      <c r="L64" s="159"/>
      <c r="M64" s="159"/>
      <c r="N64" s="158"/>
      <c r="O64" s="158"/>
      <c r="P64" s="158"/>
      <c r="Q64" s="158"/>
      <c r="R64" s="159"/>
      <c r="S64" s="159"/>
      <c r="T64" s="160"/>
      <c r="U64" s="154"/>
      <c r="V64" s="154"/>
      <c r="W64" s="154"/>
      <c r="X64" s="154"/>
      <c r="Y64" s="154"/>
      <c r="AG64" t="s">
        <v>283</v>
      </c>
    </row>
    <row r="65" spans="1:60" ht="30.6" x14ac:dyDescent="0.25">
      <c r="A65" s="167">
        <v>13</v>
      </c>
      <c r="B65" s="168" t="s">
        <v>1171</v>
      </c>
      <c r="C65" s="175" t="s">
        <v>1172</v>
      </c>
      <c r="D65" s="169" t="s">
        <v>371</v>
      </c>
      <c r="E65" s="170">
        <v>-9</v>
      </c>
      <c r="F65" s="171">
        <v>168.16</v>
      </c>
      <c r="G65" s="171">
        <v>-1513.44</v>
      </c>
      <c r="H65" s="171">
        <v>0</v>
      </c>
      <c r="I65" s="171">
        <v>0</v>
      </c>
      <c r="J65" s="171">
        <v>168.16</v>
      </c>
      <c r="K65" s="171">
        <v>-1513.44</v>
      </c>
      <c r="L65" s="171">
        <v>21</v>
      </c>
      <c r="M65" s="171">
        <v>-1831.2624000000001</v>
      </c>
      <c r="N65" s="170">
        <v>0.10095</v>
      </c>
      <c r="O65" s="170">
        <v>-0.90854999999999997</v>
      </c>
      <c r="P65" s="170">
        <v>0</v>
      </c>
      <c r="Q65" s="170">
        <v>0</v>
      </c>
      <c r="R65" s="171"/>
      <c r="S65" s="171" t="s">
        <v>287</v>
      </c>
      <c r="T65" s="172" t="s">
        <v>288</v>
      </c>
      <c r="U65" s="151">
        <v>0</v>
      </c>
      <c r="V65" s="151">
        <v>0</v>
      </c>
      <c r="W65" s="151"/>
      <c r="X65" s="151" t="s">
        <v>289</v>
      </c>
      <c r="Y65" s="151" t="s">
        <v>290</v>
      </c>
      <c r="Z65" s="145"/>
      <c r="AA65" s="145"/>
      <c r="AB65" s="145"/>
      <c r="AC65" s="145"/>
      <c r="AD65" s="145"/>
      <c r="AE65" s="145"/>
      <c r="AF65" s="145"/>
      <c r="AG65" s="145" t="s">
        <v>291</v>
      </c>
      <c r="AH65" s="145"/>
      <c r="AI65" s="145"/>
      <c r="AJ65" s="145"/>
      <c r="AK65" s="145"/>
      <c r="AL65" s="145"/>
      <c r="AM65" s="145"/>
      <c r="AN65" s="145"/>
      <c r="AO65" s="145"/>
      <c r="AP65" s="145"/>
      <c r="AQ65" s="145"/>
      <c r="AR65" s="145"/>
      <c r="AS65" s="145"/>
      <c r="AT65" s="145"/>
      <c r="AU65" s="145"/>
      <c r="AV65" s="145"/>
      <c r="AW65" s="145"/>
      <c r="AX65" s="145"/>
      <c r="AY65" s="145"/>
      <c r="AZ65" s="145"/>
      <c r="BA65" s="145"/>
      <c r="BB65" s="145"/>
      <c r="BC65" s="145"/>
      <c r="BD65" s="145"/>
      <c r="BE65" s="145"/>
      <c r="BF65" s="145"/>
      <c r="BG65" s="145"/>
      <c r="BH65" s="145"/>
    </row>
    <row r="66" spans="1:60" outlineLevel="1" x14ac:dyDescent="0.25">
      <c r="A66" s="148"/>
      <c r="B66" s="149"/>
      <c r="C66" s="240" t="s">
        <v>1173</v>
      </c>
      <c r="D66" s="241"/>
      <c r="E66" s="241"/>
      <c r="F66" s="241"/>
      <c r="G66" s="241"/>
      <c r="H66" s="151"/>
      <c r="I66" s="151"/>
      <c r="J66" s="151"/>
      <c r="K66" s="151"/>
      <c r="L66" s="151"/>
      <c r="M66" s="151"/>
      <c r="N66" s="150"/>
      <c r="O66" s="150"/>
      <c r="P66" s="150"/>
      <c r="Q66" s="150"/>
      <c r="R66" s="151"/>
      <c r="S66" s="151"/>
      <c r="T66" s="151"/>
      <c r="U66" s="151"/>
      <c r="V66" s="151"/>
      <c r="W66" s="151"/>
      <c r="X66" s="151"/>
      <c r="Y66" s="151"/>
      <c r="Z66" s="145"/>
      <c r="AA66" s="145"/>
      <c r="AB66" s="145"/>
      <c r="AC66" s="145"/>
      <c r="AD66" s="145"/>
      <c r="AE66" s="145"/>
      <c r="AF66" s="145"/>
      <c r="AG66" s="145" t="s">
        <v>293</v>
      </c>
      <c r="AH66" s="145"/>
      <c r="AI66" s="145"/>
      <c r="AJ66" s="145"/>
      <c r="AK66" s="145"/>
      <c r="AL66" s="145"/>
      <c r="AM66" s="145"/>
      <c r="AN66" s="145"/>
      <c r="AO66" s="145"/>
      <c r="AP66" s="145"/>
      <c r="AQ66" s="145"/>
      <c r="AR66" s="145"/>
      <c r="AS66" s="145"/>
      <c r="AT66" s="145"/>
      <c r="AU66" s="145"/>
      <c r="AV66" s="145"/>
      <c r="AW66" s="145"/>
      <c r="AX66" s="145"/>
      <c r="AY66" s="145"/>
      <c r="AZ66" s="145"/>
      <c r="BA66" s="145"/>
      <c r="BB66" s="145"/>
      <c r="BC66" s="145"/>
      <c r="BD66" s="145"/>
      <c r="BE66" s="145"/>
      <c r="BF66" s="145"/>
      <c r="BG66" s="145"/>
      <c r="BH66" s="145"/>
    </row>
    <row r="67" spans="1:60" x14ac:dyDescent="0.25">
      <c r="A67" s="167">
        <v>14</v>
      </c>
      <c r="B67" s="168" t="s">
        <v>1174</v>
      </c>
      <c r="C67" s="175" t="s">
        <v>1175</v>
      </c>
      <c r="D67" s="169" t="s">
        <v>371</v>
      </c>
      <c r="E67" s="170">
        <v>-9</v>
      </c>
      <c r="F67" s="171">
        <v>186</v>
      </c>
      <c r="G67" s="171">
        <v>-1674</v>
      </c>
      <c r="H67" s="171">
        <v>186</v>
      </c>
      <c r="I67" s="171">
        <v>-1674</v>
      </c>
      <c r="J67" s="171">
        <v>0</v>
      </c>
      <c r="K67" s="171">
        <v>0</v>
      </c>
      <c r="L67" s="171">
        <v>21</v>
      </c>
      <c r="M67" s="171">
        <v>-2025.54</v>
      </c>
      <c r="N67" s="170">
        <v>4.5999999999999999E-2</v>
      </c>
      <c r="O67" s="170">
        <v>-0.41399999999999998</v>
      </c>
      <c r="P67" s="170">
        <v>0</v>
      </c>
      <c r="Q67" s="170">
        <v>0</v>
      </c>
      <c r="R67" s="171"/>
      <c r="S67" s="171" t="s">
        <v>287</v>
      </c>
      <c r="T67" s="172" t="s">
        <v>288</v>
      </c>
      <c r="U67" s="151">
        <v>0</v>
      </c>
      <c r="V67" s="151">
        <v>0</v>
      </c>
      <c r="W67" s="151"/>
      <c r="X67" s="151" t="s">
        <v>431</v>
      </c>
      <c r="Y67" s="151" t="s">
        <v>290</v>
      </c>
      <c r="Z67" s="145"/>
      <c r="AA67" s="145"/>
      <c r="AB67" s="145"/>
      <c r="AC67" s="145"/>
      <c r="AD67" s="145"/>
      <c r="AE67" s="145"/>
      <c r="AF67" s="145"/>
      <c r="AG67" s="145" t="s">
        <v>473</v>
      </c>
      <c r="AH67" s="145"/>
      <c r="AI67" s="145"/>
      <c r="AJ67" s="145"/>
      <c r="AK67" s="145"/>
      <c r="AL67" s="145"/>
      <c r="AM67" s="145"/>
      <c r="AN67" s="145"/>
      <c r="AO67" s="145"/>
      <c r="AP67" s="145"/>
      <c r="AQ67" s="145"/>
      <c r="AR67" s="145"/>
      <c r="AS67" s="145"/>
      <c r="AT67" s="145"/>
      <c r="AU67" s="145"/>
      <c r="AV67" s="145"/>
      <c r="AW67" s="145"/>
      <c r="AX67" s="145"/>
      <c r="AY67" s="145"/>
      <c r="AZ67" s="145"/>
      <c r="BA67" s="145"/>
      <c r="BB67" s="145"/>
      <c r="BC67" s="145"/>
      <c r="BD67" s="145"/>
      <c r="BE67" s="145"/>
      <c r="BF67" s="145"/>
      <c r="BG67" s="145"/>
      <c r="BH67" s="145"/>
    </row>
    <row r="68" spans="1:60" outlineLevel="1" x14ac:dyDescent="0.25">
      <c r="A68" s="148"/>
      <c r="B68" s="149"/>
      <c r="C68" s="240" t="s">
        <v>1176</v>
      </c>
      <c r="D68" s="241"/>
      <c r="E68" s="241"/>
      <c r="F68" s="241"/>
      <c r="G68" s="241"/>
      <c r="H68" s="151"/>
      <c r="I68" s="151"/>
      <c r="J68" s="151"/>
      <c r="K68" s="151"/>
      <c r="L68" s="151"/>
      <c r="M68" s="151"/>
      <c r="N68" s="150"/>
      <c r="O68" s="150"/>
      <c r="P68" s="150"/>
      <c r="Q68" s="150"/>
      <c r="R68" s="151"/>
      <c r="S68" s="151"/>
      <c r="T68" s="151"/>
      <c r="U68" s="151"/>
      <c r="V68" s="151"/>
      <c r="W68" s="151"/>
      <c r="X68" s="151"/>
      <c r="Y68" s="151"/>
      <c r="Z68" s="145"/>
      <c r="AA68" s="145"/>
      <c r="AB68" s="145"/>
      <c r="AC68" s="145"/>
      <c r="AD68" s="145"/>
      <c r="AE68" s="145"/>
      <c r="AF68" s="145"/>
      <c r="AG68" s="145" t="s">
        <v>293</v>
      </c>
      <c r="AH68" s="145"/>
      <c r="AI68" s="145"/>
      <c r="AJ68" s="145"/>
      <c r="AK68" s="145"/>
      <c r="AL68" s="145"/>
      <c r="AM68" s="145"/>
      <c r="AN68" s="145"/>
      <c r="AO68" s="145"/>
      <c r="AP68" s="145"/>
      <c r="AQ68" s="145"/>
      <c r="AR68" s="145"/>
      <c r="AS68" s="145"/>
      <c r="AT68" s="145"/>
      <c r="AU68" s="145"/>
      <c r="AV68" s="145"/>
      <c r="AW68" s="145"/>
      <c r="AX68" s="145"/>
      <c r="AY68" s="145"/>
      <c r="AZ68" s="145"/>
      <c r="BA68" s="145"/>
      <c r="BB68" s="145"/>
      <c r="BC68" s="145"/>
      <c r="BD68" s="145"/>
      <c r="BE68" s="145"/>
      <c r="BF68" s="145"/>
      <c r="BG68" s="145"/>
      <c r="BH68" s="145"/>
    </row>
    <row r="69" spans="1:60" ht="20.399999999999999" x14ac:dyDescent="0.25">
      <c r="A69" s="167">
        <v>15</v>
      </c>
      <c r="B69" s="168" t="s">
        <v>1177</v>
      </c>
      <c r="C69" s="175" t="s">
        <v>1178</v>
      </c>
      <c r="D69" s="169" t="s">
        <v>371</v>
      </c>
      <c r="E69" s="170">
        <v>-43.9</v>
      </c>
      <c r="F69" s="171">
        <v>3830</v>
      </c>
      <c r="G69" s="171">
        <v>-168137</v>
      </c>
      <c r="H69" s="171">
        <v>0</v>
      </c>
      <c r="I69" s="171">
        <v>0</v>
      </c>
      <c r="J69" s="171">
        <v>3830</v>
      </c>
      <c r="K69" s="171">
        <v>-168137</v>
      </c>
      <c r="L69" s="171">
        <v>21</v>
      </c>
      <c r="M69" s="171">
        <v>-203445.77</v>
      </c>
      <c r="N69" s="170">
        <v>0.29221000000000003</v>
      </c>
      <c r="O69" s="170">
        <v>-12.828019000000001</v>
      </c>
      <c r="P69" s="170">
        <v>0</v>
      </c>
      <c r="Q69" s="170">
        <v>0</v>
      </c>
      <c r="R69" s="171"/>
      <c r="S69" s="171" t="s">
        <v>287</v>
      </c>
      <c r="T69" s="172" t="s">
        <v>288</v>
      </c>
      <c r="U69" s="151">
        <v>0</v>
      </c>
      <c r="V69" s="151">
        <v>0</v>
      </c>
      <c r="W69" s="151"/>
      <c r="X69" s="151" t="s">
        <v>289</v>
      </c>
      <c r="Y69" s="151" t="s">
        <v>290</v>
      </c>
      <c r="Z69" s="145"/>
      <c r="AA69" s="145"/>
      <c r="AB69" s="145"/>
      <c r="AC69" s="145"/>
      <c r="AD69" s="145"/>
      <c r="AE69" s="145"/>
      <c r="AF69" s="145"/>
      <c r="AG69" s="145" t="s">
        <v>291</v>
      </c>
      <c r="AH69" s="145"/>
      <c r="AI69" s="145"/>
      <c r="AJ69" s="145"/>
      <c r="AK69" s="145"/>
      <c r="AL69" s="145"/>
      <c r="AM69" s="145"/>
      <c r="AN69" s="145"/>
      <c r="AO69" s="145"/>
      <c r="AP69" s="145"/>
      <c r="AQ69" s="145"/>
      <c r="AR69" s="145"/>
      <c r="AS69" s="145"/>
      <c r="AT69" s="145"/>
      <c r="AU69" s="145"/>
      <c r="AV69" s="145"/>
      <c r="AW69" s="145"/>
      <c r="AX69" s="145"/>
      <c r="AY69" s="145"/>
      <c r="AZ69" s="145"/>
      <c r="BA69" s="145"/>
      <c r="BB69" s="145"/>
      <c r="BC69" s="145"/>
      <c r="BD69" s="145"/>
      <c r="BE69" s="145"/>
      <c r="BF69" s="145"/>
      <c r="BG69" s="145"/>
      <c r="BH69" s="145"/>
    </row>
    <row r="70" spans="1:60" outlineLevel="1" x14ac:dyDescent="0.25">
      <c r="A70" s="148"/>
      <c r="B70" s="149"/>
      <c r="C70" s="240" t="s">
        <v>1179</v>
      </c>
      <c r="D70" s="241"/>
      <c r="E70" s="241"/>
      <c r="F70" s="241"/>
      <c r="G70" s="241"/>
      <c r="H70" s="151"/>
      <c r="I70" s="151"/>
      <c r="J70" s="151"/>
      <c r="K70" s="151"/>
      <c r="L70" s="151"/>
      <c r="M70" s="151"/>
      <c r="N70" s="150"/>
      <c r="O70" s="150"/>
      <c r="P70" s="150"/>
      <c r="Q70" s="150"/>
      <c r="R70" s="151"/>
      <c r="S70" s="151"/>
      <c r="T70" s="151"/>
      <c r="U70" s="151"/>
      <c r="V70" s="151"/>
      <c r="W70" s="151"/>
      <c r="X70" s="151"/>
      <c r="Y70" s="151"/>
      <c r="Z70" s="145"/>
      <c r="AA70" s="145"/>
      <c r="AB70" s="145"/>
      <c r="AC70" s="145"/>
      <c r="AD70" s="145"/>
      <c r="AE70" s="145"/>
      <c r="AF70" s="145"/>
      <c r="AG70" s="145" t="s">
        <v>293</v>
      </c>
      <c r="AH70" s="145"/>
      <c r="AI70" s="145"/>
      <c r="AJ70" s="145"/>
      <c r="AK70" s="145"/>
      <c r="AL70" s="145"/>
      <c r="AM70" s="145"/>
      <c r="AN70" s="145"/>
      <c r="AO70" s="145"/>
      <c r="AP70" s="145"/>
      <c r="AQ70" s="145"/>
      <c r="AR70" s="145"/>
      <c r="AS70" s="145"/>
      <c r="AT70" s="145"/>
      <c r="AU70" s="145"/>
      <c r="AV70" s="145"/>
      <c r="AW70" s="145"/>
      <c r="AX70" s="145"/>
      <c r="AY70" s="145"/>
      <c r="AZ70" s="145"/>
      <c r="BA70" s="145"/>
      <c r="BB70" s="145"/>
      <c r="BC70" s="145"/>
      <c r="BD70" s="145"/>
      <c r="BE70" s="145"/>
      <c r="BF70" s="145"/>
      <c r="BG70" s="145"/>
      <c r="BH70" s="145"/>
    </row>
    <row r="71" spans="1:60" outlineLevel="1" x14ac:dyDescent="0.25">
      <c r="A71" s="148"/>
      <c r="B71" s="149"/>
      <c r="C71" s="176" t="s">
        <v>1180</v>
      </c>
      <c r="D71" s="152"/>
      <c r="E71" s="153"/>
      <c r="F71" s="151"/>
      <c r="G71" s="151"/>
      <c r="H71" s="151"/>
      <c r="I71" s="151"/>
      <c r="J71" s="151"/>
      <c r="K71" s="151"/>
      <c r="L71" s="151"/>
      <c r="M71" s="151"/>
      <c r="N71" s="150"/>
      <c r="O71" s="150"/>
      <c r="P71" s="150"/>
      <c r="Q71" s="150"/>
      <c r="R71" s="151"/>
      <c r="S71" s="151"/>
      <c r="T71" s="151"/>
      <c r="U71" s="151"/>
      <c r="V71" s="151"/>
      <c r="W71" s="151"/>
      <c r="X71" s="151"/>
      <c r="Y71" s="151"/>
      <c r="Z71" s="145"/>
      <c r="AA71" s="145"/>
      <c r="AB71" s="145"/>
      <c r="AC71" s="145"/>
      <c r="AD71" s="145"/>
      <c r="AE71" s="145"/>
      <c r="AF71" s="145"/>
      <c r="AG71" s="145" t="s">
        <v>295</v>
      </c>
      <c r="AH71" s="145">
        <v>0</v>
      </c>
      <c r="AI71" s="145"/>
      <c r="AJ71" s="145"/>
      <c r="AK71" s="145"/>
      <c r="AL71" s="145"/>
      <c r="AM71" s="145"/>
      <c r="AN71" s="145"/>
      <c r="AO71" s="145"/>
      <c r="AP71" s="145"/>
      <c r="AQ71" s="145"/>
      <c r="AR71" s="145"/>
      <c r="AS71" s="145"/>
      <c r="AT71" s="145"/>
      <c r="AU71" s="145"/>
      <c r="AV71" s="145"/>
      <c r="AW71" s="145"/>
      <c r="AX71" s="145"/>
      <c r="AY71" s="145"/>
      <c r="AZ71" s="145"/>
      <c r="BA71" s="145"/>
      <c r="BB71" s="145"/>
      <c r="BC71" s="145"/>
      <c r="BD71" s="145"/>
      <c r="BE71" s="145"/>
      <c r="BF71" s="145"/>
      <c r="BG71" s="145"/>
      <c r="BH71" s="145"/>
    </row>
    <row r="72" spans="1:60" outlineLevel="2" x14ac:dyDescent="0.25">
      <c r="A72" s="148"/>
      <c r="B72" s="149"/>
      <c r="C72" s="176" t="s">
        <v>1181</v>
      </c>
      <c r="D72" s="152"/>
      <c r="E72" s="153"/>
      <c r="F72" s="151"/>
      <c r="G72" s="151"/>
      <c r="H72" s="151"/>
      <c r="I72" s="151"/>
      <c r="J72" s="151"/>
      <c r="K72" s="151"/>
      <c r="L72" s="151"/>
      <c r="M72" s="151"/>
      <c r="N72" s="150"/>
      <c r="O72" s="150"/>
      <c r="P72" s="150"/>
      <c r="Q72" s="150"/>
      <c r="R72" s="151"/>
      <c r="S72" s="151"/>
      <c r="T72" s="151"/>
      <c r="U72" s="151"/>
      <c r="V72" s="151"/>
      <c r="W72" s="151"/>
      <c r="X72" s="151"/>
      <c r="Y72" s="151"/>
      <c r="Z72" s="145"/>
      <c r="AA72" s="145"/>
      <c r="AB72" s="145"/>
      <c r="AC72" s="145"/>
      <c r="AD72" s="145"/>
      <c r="AE72" s="145"/>
      <c r="AF72" s="145"/>
      <c r="AG72" s="145" t="s">
        <v>295</v>
      </c>
      <c r="AH72" s="145">
        <v>0</v>
      </c>
      <c r="AI72" s="145"/>
      <c r="AJ72" s="145"/>
      <c r="AK72" s="145"/>
      <c r="AL72" s="145"/>
      <c r="AM72" s="145"/>
      <c r="AN72" s="145"/>
      <c r="AO72" s="145"/>
      <c r="AP72" s="145"/>
      <c r="AQ72" s="145"/>
      <c r="AR72" s="145"/>
      <c r="AS72" s="145"/>
      <c r="AT72" s="145"/>
      <c r="AU72" s="145"/>
      <c r="AV72" s="145"/>
      <c r="AW72" s="145"/>
      <c r="AX72" s="145"/>
      <c r="AY72" s="145"/>
      <c r="AZ72" s="145"/>
      <c r="BA72" s="145"/>
      <c r="BB72" s="145"/>
      <c r="BC72" s="145"/>
      <c r="BD72" s="145"/>
      <c r="BE72" s="145"/>
      <c r="BF72" s="145"/>
      <c r="BG72" s="145"/>
      <c r="BH72" s="145"/>
    </row>
    <row r="73" spans="1:60" outlineLevel="2" x14ac:dyDescent="0.25">
      <c r="A73" s="148"/>
      <c r="B73" s="149"/>
      <c r="C73" s="176" t="s">
        <v>1182</v>
      </c>
      <c r="D73" s="152"/>
      <c r="E73" s="153">
        <v>-43.9</v>
      </c>
      <c r="F73" s="151"/>
      <c r="G73" s="151"/>
      <c r="H73" s="151"/>
      <c r="I73" s="151"/>
      <c r="J73" s="151"/>
      <c r="K73" s="151"/>
      <c r="L73" s="151"/>
      <c r="M73" s="151"/>
      <c r="N73" s="150"/>
      <c r="O73" s="150"/>
      <c r="P73" s="150"/>
      <c r="Q73" s="150"/>
      <c r="R73" s="151"/>
      <c r="S73" s="151"/>
      <c r="T73" s="151"/>
      <c r="U73" s="151"/>
      <c r="V73" s="151"/>
      <c r="W73" s="151"/>
      <c r="X73" s="151"/>
      <c r="Y73" s="151"/>
      <c r="Z73" s="145"/>
      <c r="AA73" s="145"/>
      <c r="AB73" s="145"/>
      <c r="AC73" s="145"/>
      <c r="AD73" s="145"/>
      <c r="AE73" s="145"/>
      <c r="AF73" s="145"/>
      <c r="AG73" s="145" t="s">
        <v>295</v>
      </c>
      <c r="AH73" s="145">
        <v>0</v>
      </c>
      <c r="AI73" s="145"/>
      <c r="AJ73" s="145"/>
      <c r="AK73" s="145"/>
      <c r="AL73" s="145"/>
      <c r="AM73" s="145"/>
      <c r="AN73" s="145"/>
      <c r="AO73" s="145"/>
      <c r="AP73" s="145"/>
      <c r="AQ73" s="145"/>
      <c r="AR73" s="145"/>
      <c r="AS73" s="145"/>
      <c r="AT73" s="145"/>
      <c r="AU73" s="145"/>
      <c r="AV73" s="145"/>
      <c r="AW73" s="145"/>
      <c r="AX73" s="145"/>
      <c r="AY73" s="145"/>
      <c r="AZ73" s="145"/>
      <c r="BA73" s="145"/>
      <c r="BB73" s="145"/>
      <c r="BC73" s="145"/>
      <c r="BD73" s="145"/>
      <c r="BE73" s="145"/>
      <c r="BF73" s="145"/>
      <c r="BG73" s="145"/>
      <c r="BH73" s="145"/>
    </row>
    <row r="74" spans="1:60" ht="20.399999999999999" x14ac:dyDescent="0.25">
      <c r="A74" s="167">
        <v>16</v>
      </c>
      <c r="B74" s="168" t="s">
        <v>1183</v>
      </c>
      <c r="C74" s="175" t="s">
        <v>1184</v>
      </c>
      <c r="D74" s="169" t="s">
        <v>306</v>
      </c>
      <c r="E74" s="170">
        <v>-308</v>
      </c>
      <c r="F74" s="171">
        <v>4.1900000000000004</v>
      </c>
      <c r="G74" s="171">
        <v>-1290.52</v>
      </c>
      <c r="H74" s="171">
        <v>0</v>
      </c>
      <c r="I74" s="171">
        <v>0</v>
      </c>
      <c r="J74" s="171">
        <v>4.1900000000000004</v>
      </c>
      <c r="K74" s="171">
        <v>-1290.5200000000002</v>
      </c>
      <c r="L74" s="171">
        <v>21</v>
      </c>
      <c r="M74" s="171">
        <v>-1561.5291999999999</v>
      </c>
      <c r="N74" s="170">
        <v>0</v>
      </c>
      <c r="O74" s="170">
        <v>0</v>
      </c>
      <c r="P74" s="170">
        <v>0</v>
      </c>
      <c r="Q74" s="170">
        <v>0</v>
      </c>
      <c r="R74" s="171"/>
      <c r="S74" s="171" t="s">
        <v>287</v>
      </c>
      <c r="T74" s="172" t="s">
        <v>288</v>
      </c>
      <c r="U74" s="151">
        <v>0.35</v>
      </c>
      <c r="V74" s="151">
        <v>-107.8</v>
      </c>
      <c r="W74" s="151"/>
      <c r="X74" s="151" t="s">
        <v>289</v>
      </c>
      <c r="Y74" s="151" t="s">
        <v>290</v>
      </c>
      <c r="Z74" s="145"/>
      <c r="AA74" s="145"/>
      <c r="AB74" s="145"/>
      <c r="AC74" s="145"/>
      <c r="AD74" s="145"/>
      <c r="AE74" s="145"/>
      <c r="AF74" s="145"/>
      <c r="AG74" s="145" t="s">
        <v>291</v>
      </c>
      <c r="AH74" s="145"/>
      <c r="AI74" s="145"/>
      <c r="AJ74" s="145"/>
      <c r="AK74" s="145"/>
      <c r="AL74" s="145"/>
      <c r="AM74" s="145"/>
      <c r="AN74" s="145"/>
      <c r="AO74" s="145"/>
      <c r="AP74" s="145"/>
      <c r="AQ74" s="145"/>
      <c r="AR74" s="145"/>
      <c r="AS74" s="145"/>
      <c r="AT74" s="145"/>
      <c r="AU74" s="145"/>
      <c r="AV74" s="145"/>
      <c r="AW74" s="145"/>
      <c r="AX74" s="145"/>
      <c r="AY74" s="145"/>
      <c r="AZ74" s="145"/>
      <c r="BA74" s="145"/>
      <c r="BB74" s="145"/>
      <c r="BC74" s="145"/>
      <c r="BD74" s="145"/>
      <c r="BE74" s="145"/>
      <c r="BF74" s="145"/>
      <c r="BG74" s="145"/>
      <c r="BH74" s="145"/>
    </row>
    <row r="75" spans="1:60" outlineLevel="1" x14ac:dyDescent="0.25">
      <c r="A75" s="148"/>
      <c r="B75" s="149"/>
      <c r="C75" s="240" t="s">
        <v>1185</v>
      </c>
      <c r="D75" s="241"/>
      <c r="E75" s="241"/>
      <c r="F75" s="241"/>
      <c r="G75" s="241"/>
      <c r="H75" s="151"/>
      <c r="I75" s="151"/>
      <c r="J75" s="151"/>
      <c r="K75" s="151"/>
      <c r="L75" s="151"/>
      <c r="M75" s="151"/>
      <c r="N75" s="150"/>
      <c r="O75" s="150"/>
      <c r="P75" s="150"/>
      <c r="Q75" s="150"/>
      <c r="R75" s="151"/>
      <c r="S75" s="151"/>
      <c r="T75" s="151"/>
      <c r="U75" s="151"/>
      <c r="V75" s="151"/>
      <c r="W75" s="151"/>
      <c r="X75" s="151"/>
      <c r="Y75" s="151"/>
      <c r="Z75" s="145"/>
      <c r="AA75" s="145"/>
      <c r="AB75" s="145"/>
      <c r="AC75" s="145"/>
      <c r="AD75" s="145"/>
      <c r="AE75" s="145"/>
      <c r="AF75" s="145"/>
      <c r="AG75" s="145" t="s">
        <v>293</v>
      </c>
      <c r="AH75" s="145"/>
      <c r="AI75" s="145"/>
      <c r="AJ75" s="145"/>
      <c r="AK75" s="145"/>
      <c r="AL75" s="145"/>
      <c r="AM75" s="145"/>
      <c r="AN75" s="145"/>
      <c r="AO75" s="145"/>
      <c r="AP75" s="145"/>
      <c r="AQ75" s="145"/>
      <c r="AR75" s="145"/>
      <c r="AS75" s="145"/>
      <c r="AT75" s="145"/>
      <c r="AU75" s="145"/>
      <c r="AV75" s="145"/>
      <c r="AW75" s="145"/>
      <c r="AX75" s="145"/>
      <c r="AY75" s="145"/>
      <c r="AZ75" s="145"/>
      <c r="BA75" s="145"/>
      <c r="BB75" s="145"/>
      <c r="BC75" s="145"/>
      <c r="BD75" s="145"/>
      <c r="BE75" s="145"/>
      <c r="BF75" s="145"/>
      <c r="BG75" s="145"/>
      <c r="BH75" s="145"/>
    </row>
    <row r="76" spans="1:60" outlineLevel="1" x14ac:dyDescent="0.25">
      <c r="A76" s="148"/>
      <c r="B76" s="149"/>
      <c r="C76" s="176" t="s">
        <v>1154</v>
      </c>
      <c r="D76" s="152"/>
      <c r="E76" s="153"/>
      <c r="F76" s="151"/>
      <c r="G76" s="151"/>
      <c r="H76" s="151"/>
      <c r="I76" s="151"/>
      <c r="J76" s="151"/>
      <c r="K76" s="151"/>
      <c r="L76" s="151"/>
      <c r="M76" s="151"/>
      <c r="N76" s="150"/>
      <c r="O76" s="150"/>
      <c r="P76" s="150"/>
      <c r="Q76" s="150"/>
      <c r="R76" s="151"/>
      <c r="S76" s="151"/>
      <c r="T76" s="151"/>
      <c r="U76" s="151"/>
      <c r="V76" s="151"/>
      <c r="W76" s="151"/>
      <c r="X76" s="151"/>
      <c r="Y76" s="151"/>
      <c r="Z76" s="145"/>
      <c r="AA76" s="145"/>
      <c r="AB76" s="145"/>
      <c r="AC76" s="145"/>
      <c r="AD76" s="145"/>
      <c r="AE76" s="145"/>
      <c r="AF76" s="145"/>
      <c r="AG76" s="145" t="s">
        <v>295</v>
      </c>
      <c r="AH76" s="145">
        <v>0</v>
      </c>
      <c r="AI76" s="145"/>
      <c r="AJ76" s="145"/>
      <c r="AK76" s="145"/>
      <c r="AL76" s="145"/>
      <c r="AM76" s="145"/>
      <c r="AN76" s="145"/>
      <c r="AO76" s="145"/>
      <c r="AP76" s="145"/>
      <c r="AQ76" s="145"/>
      <c r="AR76" s="145"/>
      <c r="AS76" s="145"/>
      <c r="AT76" s="145"/>
      <c r="AU76" s="145"/>
      <c r="AV76" s="145"/>
      <c r="AW76" s="145"/>
      <c r="AX76" s="145"/>
      <c r="AY76" s="145"/>
      <c r="AZ76" s="145"/>
      <c r="BA76" s="145"/>
      <c r="BB76" s="145"/>
      <c r="BC76" s="145"/>
      <c r="BD76" s="145"/>
      <c r="BE76" s="145"/>
      <c r="BF76" s="145"/>
      <c r="BG76" s="145"/>
      <c r="BH76" s="145"/>
    </row>
    <row r="77" spans="1:60" outlineLevel="2" x14ac:dyDescent="0.25">
      <c r="A77" s="148"/>
      <c r="B77" s="149"/>
      <c r="C77" s="176" t="s">
        <v>1155</v>
      </c>
      <c r="D77" s="152"/>
      <c r="E77" s="153">
        <v>-308</v>
      </c>
      <c r="F77" s="151"/>
      <c r="G77" s="151"/>
      <c r="H77" s="151"/>
      <c r="I77" s="151"/>
      <c r="J77" s="151"/>
      <c r="K77" s="151"/>
      <c r="L77" s="151"/>
      <c r="M77" s="151"/>
      <c r="N77" s="150"/>
      <c r="O77" s="150"/>
      <c r="P77" s="150"/>
      <c r="Q77" s="150"/>
      <c r="R77" s="151"/>
      <c r="S77" s="151"/>
      <c r="T77" s="151"/>
      <c r="U77" s="151"/>
      <c r="V77" s="151"/>
      <c r="W77" s="151"/>
      <c r="X77" s="151"/>
      <c r="Y77" s="151"/>
      <c r="Z77" s="145"/>
      <c r="AA77" s="145"/>
      <c r="AB77" s="145"/>
      <c r="AC77" s="145"/>
      <c r="AD77" s="145"/>
      <c r="AE77" s="145"/>
      <c r="AF77" s="145"/>
      <c r="AG77" s="145" t="s">
        <v>295</v>
      </c>
      <c r="AH77" s="145">
        <v>0</v>
      </c>
      <c r="AI77" s="145"/>
      <c r="AJ77" s="145"/>
      <c r="AK77" s="145"/>
      <c r="AL77" s="145"/>
      <c r="AM77" s="145"/>
      <c r="AN77" s="145"/>
      <c r="AO77" s="145"/>
      <c r="AP77" s="145"/>
      <c r="AQ77" s="145"/>
      <c r="AR77" s="145"/>
      <c r="AS77" s="145"/>
      <c r="AT77" s="145"/>
      <c r="AU77" s="145"/>
      <c r="AV77" s="145"/>
      <c r="AW77" s="145"/>
      <c r="AX77" s="145"/>
      <c r="AY77" s="145"/>
      <c r="AZ77" s="145"/>
      <c r="BA77" s="145"/>
      <c r="BB77" s="145"/>
      <c r="BC77" s="145"/>
      <c r="BD77" s="145"/>
      <c r="BE77" s="145"/>
      <c r="BF77" s="145"/>
      <c r="BG77" s="145"/>
      <c r="BH77" s="145"/>
    </row>
    <row r="78" spans="1:60" x14ac:dyDescent="0.25">
      <c r="A78" s="155" t="s">
        <v>282</v>
      </c>
      <c r="B78" s="156" t="s">
        <v>213</v>
      </c>
      <c r="C78" s="174" t="s">
        <v>214</v>
      </c>
      <c r="D78" s="157"/>
      <c r="E78" s="158"/>
      <c r="F78" s="159"/>
      <c r="G78" s="159">
        <v>-7744.45</v>
      </c>
      <c r="H78" s="159"/>
      <c r="I78" s="159">
        <v>0</v>
      </c>
      <c r="J78" s="159"/>
      <c r="K78" s="159">
        <v>-7744.45</v>
      </c>
      <c r="L78" s="159"/>
      <c r="M78" s="159"/>
      <c r="N78" s="158"/>
      <c r="O78" s="158"/>
      <c r="P78" s="158"/>
      <c r="Q78" s="158"/>
      <c r="R78" s="159"/>
      <c r="S78" s="159"/>
      <c r="T78" s="160"/>
      <c r="U78" s="154"/>
      <c r="V78" s="154"/>
      <c r="W78" s="154"/>
      <c r="X78" s="154"/>
      <c r="Y78" s="154"/>
      <c r="AG78" t="s">
        <v>283</v>
      </c>
    </row>
    <row r="79" spans="1:60" ht="30.6" x14ac:dyDescent="0.25">
      <c r="A79" s="167">
        <v>17</v>
      </c>
      <c r="B79" s="168" t="s">
        <v>1186</v>
      </c>
      <c r="C79" s="175" t="s">
        <v>1187</v>
      </c>
      <c r="D79" s="169" t="s">
        <v>286</v>
      </c>
      <c r="E79" s="170">
        <v>-109.13818000000001</v>
      </c>
      <c r="F79" s="171">
        <v>70.959999999999994</v>
      </c>
      <c r="G79" s="171">
        <v>-7744.45</v>
      </c>
      <c r="H79" s="171">
        <v>0</v>
      </c>
      <c r="I79" s="171">
        <v>0</v>
      </c>
      <c r="J79" s="171">
        <v>70.959999999999994</v>
      </c>
      <c r="K79" s="171">
        <v>-7744.4452528000002</v>
      </c>
      <c r="L79" s="171">
        <v>21</v>
      </c>
      <c r="M79" s="171">
        <v>-9370.7844999999998</v>
      </c>
      <c r="N79" s="170">
        <v>0</v>
      </c>
      <c r="O79" s="170">
        <v>0</v>
      </c>
      <c r="P79" s="170">
        <v>0</v>
      </c>
      <c r="Q79" s="170">
        <v>0</v>
      </c>
      <c r="R79" s="171"/>
      <c r="S79" s="171" t="s">
        <v>287</v>
      </c>
      <c r="T79" s="172" t="s">
        <v>288</v>
      </c>
      <c r="U79" s="151">
        <v>1.6E-2</v>
      </c>
      <c r="V79" s="151">
        <v>-1.74621088</v>
      </c>
      <c r="W79" s="151"/>
      <c r="X79" s="151" t="s">
        <v>214</v>
      </c>
      <c r="Y79" s="151" t="s">
        <v>290</v>
      </c>
      <c r="Z79" s="145"/>
      <c r="AA79" s="145"/>
      <c r="AB79" s="145"/>
      <c r="AC79" s="145"/>
      <c r="AD79" s="145"/>
      <c r="AE79" s="145"/>
      <c r="AF79" s="145"/>
      <c r="AG79" s="145" t="s">
        <v>347</v>
      </c>
      <c r="AH79" s="145"/>
      <c r="AI79" s="145"/>
      <c r="AJ79" s="145"/>
      <c r="AK79" s="145"/>
      <c r="AL79" s="145"/>
      <c r="AM79" s="145"/>
      <c r="AN79" s="145"/>
      <c r="AO79" s="145"/>
      <c r="AP79" s="145"/>
      <c r="AQ79" s="145"/>
      <c r="AR79" s="145"/>
      <c r="AS79" s="145"/>
      <c r="AT79" s="145"/>
      <c r="AU79" s="145"/>
      <c r="AV79" s="145"/>
      <c r="AW79" s="145"/>
      <c r="AX79" s="145"/>
      <c r="AY79" s="145"/>
      <c r="AZ79" s="145"/>
      <c r="BA79" s="145"/>
      <c r="BB79" s="145"/>
      <c r="BC79" s="145"/>
      <c r="BD79" s="145"/>
      <c r="BE79" s="145"/>
      <c r="BF79" s="145"/>
      <c r="BG79" s="145"/>
      <c r="BH79" s="145"/>
    </row>
    <row r="80" spans="1:60" outlineLevel="1" x14ac:dyDescent="0.25">
      <c r="A80" s="148"/>
      <c r="B80" s="149"/>
      <c r="C80" s="240" t="s">
        <v>1188</v>
      </c>
      <c r="D80" s="241"/>
      <c r="E80" s="241"/>
      <c r="F80" s="241"/>
      <c r="G80" s="241"/>
      <c r="H80" s="151"/>
      <c r="I80" s="151"/>
      <c r="J80" s="151"/>
      <c r="K80" s="151"/>
      <c r="L80" s="151"/>
      <c r="M80" s="151"/>
      <c r="N80" s="150"/>
      <c r="O80" s="150"/>
      <c r="P80" s="150"/>
      <c r="Q80" s="150"/>
      <c r="R80" s="151"/>
      <c r="S80" s="151"/>
      <c r="T80" s="151"/>
      <c r="U80" s="151"/>
      <c r="V80" s="151"/>
      <c r="W80" s="151"/>
      <c r="X80" s="151"/>
      <c r="Y80" s="151"/>
      <c r="Z80" s="145"/>
      <c r="AA80" s="145"/>
      <c r="AB80" s="145"/>
      <c r="AC80" s="145"/>
      <c r="AD80" s="145"/>
      <c r="AE80" s="145"/>
      <c r="AF80" s="145"/>
      <c r="AG80" s="145" t="s">
        <v>293</v>
      </c>
      <c r="AH80" s="145"/>
      <c r="AI80" s="145"/>
      <c r="AJ80" s="145"/>
      <c r="AK80" s="145"/>
      <c r="AL80" s="145"/>
      <c r="AM80" s="145"/>
      <c r="AN80" s="145"/>
      <c r="AO80" s="145"/>
      <c r="AP80" s="145"/>
      <c r="AQ80" s="145"/>
      <c r="AR80" s="145"/>
      <c r="AS80" s="145"/>
      <c r="AT80" s="145"/>
      <c r="AU80" s="145"/>
      <c r="AV80" s="145"/>
      <c r="AW80" s="145"/>
      <c r="AX80" s="145"/>
      <c r="AY80" s="145"/>
      <c r="AZ80" s="145"/>
      <c r="BA80" s="145"/>
      <c r="BB80" s="145"/>
      <c r="BC80" s="145"/>
      <c r="BD80" s="145"/>
      <c r="BE80" s="145"/>
      <c r="BF80" s="145"/>
      <c r="BG80" s="145"/>
      <c r="BH80" s="145"/>
    </row>
    <row r="81" spans="1:33" x14ac:dyDescent="0.25">
      <c r="A81" s="3"/>
      <c r="B81" s="4"/>
      <c r="C81" s="177"/>
      <c r="D81" s="6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AE81">
        <v>12</v>
      </c>
      <c r="AF81">
        <v>21</v>
      </c>
      <c r="AG81" t="s">
        <v>268</v>
      </c>
    </row>
    <row r="82" spans="1:33" x14ac:dyDescent="0.25">
      <c r="C82" s="178"/>
      <c r="D82" s="10"/>
      <c r="AG82" t="s">
        <v>391</v>
      </c>
    </row>
    <row r="83" spans="1:33" x14ac:dyDescent="0.25">
      <c r="D83" s="10"/>
    </row>
    <row r="84" spans="1:33" x14ac:dyDescent="0.25">
      <c r="D84" s="10"/>
    </row>
    <row r="85" spans="1:33" x14ac:dyDescent="0.25">
      <c r="D85" s="10"/>
    </row>
    <row r="86" spans="1:33" x14ac:dyDescent="0.25">
      <c r="D86" s="10"/>
    </row>
    <row r="87" spans="1:33" x14ac:dyDescent="0.25">
      <c r="D87" s="10"/>
    </row>
    <row r="88" spans="1:33" x14ac:dyDescent="0.25">
      <c r="D88" s="10"/>
    </row>
    <row r="89" spans="1:33" x14ac:dyDescent="0.25">
      <c r="D89" s="10"/>
    </row>
    <row r="90" spans="1:33" x14ac:dyDescent="0.25">
      <c r="D90" s="10"/>
    </row>
    <row r="91" spans="1:33" x14ac:dyDescent="0.25">
      <c r="D91" s="10"/>
    </row>
    <row r="92" spans="1:33" x14ac:dyDescent="0.25">
      <c r="D92" s="10"/>
    </row>
    <row r="93" spans="1:33" x14ac:dyDescent="0.25">
      <c r="D93" s="10"/>
    </row>
    <row r="94" spans="1:33" x14ac:dyDescent="0.25">
      <c r="D94" s="10"/>
    </row>
    <row r="95" spans="1:33" x14ac:dyDescent="0.25">
      <c r="D95" s="10"/>
    </row>
    <row r="96" spans="1:33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22">
    <mergeCell ref="C42:G42"/>
    <mergeCell ref="A1:G1"/>
    <mergeCell ref="C2:G2"/>
    <mergeCell ref="C3:G3"/>
    <mergeCell ref="C4:G4"/>
    <mergeCell ref="C10:G10"/>
    <mergeCell ref="C14:G14"/>
    <mergeCell ref="C18:G18"/>
    <mergeCell ref="C22:G22"/>
    <mergeCell ref="C28:G28"/>
    <mergeCell ref="C33:G33"/>
    <mergeCell ref="C38:G38"/>
    <mergeCell ref="C68:G68"/>
    <mergeCell ref="C70:G70"/>
    <mergeCell ref="C75:G75"/>
    <mergeCell ref="C80:G80"/>
    <mergeCell ref="C43:G43"/>
    <mergeCell ref="C47:G47"/>
    <mergeCell ref="C53:G53"/>
    <mergeCell ref="C57:G57"/>
    <mergeCell ref="C61:G61"/>
    <mergeCell ref="C66:G66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41E41-3717-4C6C-84A0-774C7A036658}">
  <sheetPr>
    <outlinePr summaryBelow="0"/>
  </sheetPr>
  <dimension ref="A1:BH5000"/>
  <sheetViews>
    <sheetView workbookViewId="0">
      <pane ySplit="7" topLeftCell="A8" activePane="bottomLeft" state="frozen"/>
      <selection pane="bottomLeft" activeCell="S16" sqref="S16"/>
    </sheetView>
  </sheetViews>
  <sheetFormatPr defaultRowHeight="13.2" outlineLevelRow="1" x14ac:dyDescent="0.25"/>
  <cols>
    <col min="1" max="1" width="3.44140625" customWidth="1"/>
    <col min="2" max="2" width="12.5546875" style="119" customWidth="1"/>
    <col min="3" max="3" width="38.33203125" style="119" customWidth="1"/>
    <col min="4" max="4" width="4.88671875" customWidth="1"/>
    <col min="5" max="5" width="10.5546875" customWidth="1"/>
    <col min="6" max="6" width="9.88671875" customWidth="1"/>
    <col min="7" max="7" width="12.6640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44" t="s">
        <v>7</v>
      </c>
      <c r="B1" s="244"/>
      <c r="C1" s="244"/>
      <c r="D1" s="244"/>
      <c r="E1" s="244"/>
      <c r="F1" s="244"/>
      <c r="G1" s="244"/>
      <c r="AG1" t="s">
        <v>256</v>
      </c>
    </row>
    <row r="2" spans="1:60" ht="24.9" customHeight="1" x14ac:dyDescent="0.25">
      <c r="A2" s="50" t="s">
        <v>8</v>
      </c>
      <c r="B2" s="49" t="s">
        <v>43</v>
      </c>
      <c r="C2" s="245" t="s">
        <v>44</v>
      </c>
      <c r="D2" s="246"/>
      <c r="E2" s="246"/>
      <c r="F2" s="246"/>
      <c r="G2" s="247"/>
      <c r="AG2" t="s">
        <v>257</v>
      </c>
    </row>
    <row r="3" spans="1:60" ht="24.9" customHeight="1" x14ac:dyDescent="0.25">
      <c r="A3" s="50" t="s">
        <v>9</v>
      </c>
      <c r="B3" s="49" t="s">
        <v>132</v>
      </c>
      <c r="C3" s="245" t="s">
        <v>133</v>
      </c>
      <c r="D3" s="246"/>
      <c r="E3" s="246"/>
      <c r="F3" s="246"/>
      <c r="G3" s="247"/>
      <c r="AC3" s="119" t="s">
        <v>257</v>
      </c>
      <c r="AG3" t="s">
        <v>258</v>
      </c>
    </row>
    <row r="4" spans="1:60" ht="24.9" customHeight="1" x14ac:dyDescent="0.25">
      <c r="A4" s="138" t="s">
        <v>10</v>
      </c>
      <c r="B4" s="139" t="s">
        <v>134</v>
      </c>
      <c r="C4" s="248" t="s">
        <v>133</v>
      </c>
      <c r="D4" s="249"/>
      <c r="E4" s="249"/>
      <c r="F4" s="249"/>
      <c r="G4" s="250"/>
      <c r="AG4" t="s">
        <v>259</v>
      </c>
    </row>
    <row r="5" spans="1:60" x14ac:dyDescent="0.25">
      <c r="D5" s="10"/>
    </row>
    <row r="6" spans="1:60" ht="39.6" x14ac:dyDescent="0.25">
      <c r="A6" s="141" t="s">
        <v>260</v>
      </c>
      <c r="B6" s="143" t="s">
        <v>261</v>
      </c>
      <c r="C6" s="143" t="s">
        <v>262</v>
      </c>
      <c r="D6" s="142" t="s">
        <v>263</v>
      </c>
      <c r="E6" s="141" t="s">
        <v>264</v>
      </c>
      <c r="F6" s="140" t="s">
        <v>265</v>
      </c>
      <c r="G6" s="141" t="s">
        <v>31</v>
      </c>
      <c r="H6" s="144" t="s">
        <v>32</v>
      </c>
      <c r="I6" s="144" t="s">
        <v>266</v>
      </c>
      <c r="J6" s="144" t="s">
        <v>33</v>
      </c>
      <c r="K6" s="144" t="s">
        <v>267</v>
      </c>
      <c r="L6" s="144" t="s">
        <v>268</v>
      </c>
      <c r="M6" s="144" t="s">
        <v>269</v>
      </c>
      <c r="N6" s="144" t="s">
        <v>270</v>
      </c>
      <c r="O6" s="144" t="s">
        <v>271</v>
      </c>
      <c r="P6" s="144" t="s">
        <v>272</v>
      </c>
      <c r="Q6" s="144" t="s">
        <v>273</v>
      </c>
      <c r="R6" s="144" t="s">
        <v>274</v>
      </c>
      <c r="S6" s="144" t="s">
        <v>275</v>
      </c>
      <c r="T6" s="144" t="s">
        <v>276</v>
      </c>
      <c r="U6" s="144" t="s">
        <v>277</v>
      </c>
      <c r="V6" s="144" t="s">
        <v>278</v>
      </c>
      <c r="W6" s="144" t="s">
        <v>279</v>
      </c>
      <c r="X6" s="144" t="s">
        <v>280</v>
      </c>
      <c r="Y6" s="144" t="s">
        <v>281</v>
      </c>
    </row>
    <row r="7" spans="1:60" hidden="1" x14ac:dyDescent="0.25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5">
      <c r="A8" s="155" t="s">
        <v>282</v>
      </c>
      <c r="B8" s="156" t="s">
        <v>242</v>
      </c>
      <c r="C8" s="174" t="s">
        <v>243</v>
      </c>
      <c r="D8" s="157"/>
      <c r="E8" s="158"/>
      <c r="F8" s="159"/>
      <c r="G8" s="159">
        <v>-140000</v>
      </c>
      <c r="H8" s="159"/>
      <c r="I8" s="159">
        <v>0</v>
      </c>
      <c r="J8" s="159"/>
      <c r="K8" s="159">
        <v>-140000</v>
      </c>
      <c r="L8" s="159"/>
      <c r="M8" s="159"/>
      <c r="N8" s="158"/>
      <c r="O8" s="158"/>
      <c r="P8" s="158"/>
      <c r="Q8" s="158"/>
      <c r="R8" s="159"/>
      <c r="S8" s="159"/>
      <c r="T8" s="160"/>
      <c r="U8" s="154"/>
      <c r="V8" s="154"/>
      <c r="W8" s="154"/>
      <c r="X8" s="154"/>
      <c r="Y8" s="154"/>
      <c r="AG8" t="s">
        <v>283</v>
      </c>
    </row>
    <row r="9" spans="1:60" ht="30.6" x14ac:dyDescent="0.25">
      <c r="A9" s="167">
        <v>1</v>
      </c>
      <c r="B9" s="168" t="s">
        <v>1189</v>
      </c>
      <c r="C9" s="175" t="s">
        <v>1190</v>
      </c>
      <c r="D9" s="169" t="s">
        <v>371</v>
      </c>
      <c r="E9" s="170">
        <v>-56</v>
      </c>
      <c r="F9" s="171">
        <v>2500</v>
      </c>
      <c r="G9" s="171">
        <v>-140000</v>
      </c>
      <c r="H9" s="171">
        <v>0</v>
      </c>
      <c r="I9" s="171">
        <v>0</v>
      </c>
      <c r="J9" s="171">
        <v>2500</v>
      </c>
      <c r="K9" s="171">
        <v>-140000</v>
      </c>
      <c r="L9" s="171">
        <v>21</v>
      </c>
      <c r="M9" s="171">
        <v>-169400</v>
      </c>
      <c r="N9" s="170">
        <v>0</v>
      </c>
      <c r="O9" s="170">
        <v>0</v>
      </c>
      <c r="P9" s="170">
        <v>0</v>
      </c>
      <c r="Q9" s="170">
        <v>0</v>
      </c>
      <c r="R9" s="171"/>
      <c r="S9" s="171" t="s">
        <v>287</v>
      </c>
      <c r="T9" s="172" t="s">
        <v>288</v>
      </c>
      <c r="U9" s="151">
        <v>0</v>
      </c>
      <c r="V9" s="151">
        <v>0</v>
      </c>
      <c r="W9" s="151"/>
      <c r="X9" s="151" t="s">
        <v>289</v>
      </c>
      <c r="Y9" s="151" t="s">
        <v>290</v>
      </c>
      <c r="Z9" s="145"/>
      <c r="AA9" s="145"/>
      <c r="AB9" s="145"/>
      <c r="AC9" s="145"/>
      <c r="AD9" s="145"/>
      <c r="AE9" s="145"/>
      <c r="AF9" s="145"/>
      <c r="AG9" s="145" t="s">
        <v>353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5">
      <c r="A10" s="148"/>
      <c r="B10" s="149"/>
      <c r="C10" s="240" t="s">
        <v>1191</v>
      </c>
      <c r="D10" s="241"/>
      <c r="E10" s="241"/>
      <c r="F10" s="241"/>
      <c r="G10" s="24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293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x14ac:dyDescent="0.25">
      <c r="A11" s="3"/>
      <c r="B11" s="4"/>
      <c r="C11" s="177"/>
      <c r="D11" s="6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AE11">
        <v>12</v>
      </c>
      <c r="AF11">
        <v>21</v>
      </c>
      <c r="AG11" t="s">
        <v>268</v>
      </c>
    </row>
    <row r="12" spans="1:60" x14ac:dyDescent="0.25">
      <c r="C12" s="178"/>
      <c r="D12" s="10"/>
      <c r="AG12" t="s">
        <v>391</v>
      </c>
    </row>
    <row r="13" spans="1:60" x14ac:dyDescent="0.25">
      <c r="D13" s="10"/>
    </row>
    <row r="14" spans="1:60" x14ac:dyDescent="0.25">
      <c r="D14" s="10"/>
    </row>
    <row r="15" spans="1:60" x14ac:dyDescent="0.25">
      <c r="D15" s="10"/>
    </row>
    <row r="16" spans="1:60" x14ac:dyDescent="0.25">
      <c r="D16" s="10"/>
    </row>
    <row r="17" spans="4:4" x14ac:dyDescent="0.25">
      <c r="D17" s="10"/>
    </row>
    <row r="18" spans="4:4" x14ac:dyDescent="0.25">
      <c r="D18" s="10"/>
    </row>
    <row r="19" spans="4:4" x14ac:dyDescent="0.25">
      <c r="D19" s="10"/>
    </row>
    <row r="20" spans="4:4" x14ac:dyDescent="0.25">
      <c r="D20" s="10"/>
    </row>
    <row r="21" spans="4:4" x14ac:dyDescent="0.25">
      <c r="D21" s="10"/>
    </row>
    <row r="22" spans="4:4" x14ac:dyDescent="0.25">
      <c r="D22" s="10"/>
    </row>
    <row r="23" spans="4:4" x14ac:dyDescent="0.25">
      <c r="D23" s="10"/>
    </row>
    <row r="24" spans="4:4" x14ac:dyDescent="0.25">
      <c r="D24" s="10"/>
    </row>
    <row r="25" spans="4:4" x14ac:dyDescent="0.25">
      <c r="D25" s="10"/>
    </row>
    <row r="26" spans="4:4" x14ac:dyDescent="0.25">
      <c r="D26" s="10"/>
    </row>
    <row r="27" spans="4:4" x14ac:dyDescent="0.25">
      <c r="D27" s="10"/>
    </row>
    <row r="28" spans="4:4" x14ac:dyDescent="0.25">
      <c r="D28" s="10"/>
    </row>
    <row r="29" spans="4:4" x14ac:dyDescent="0.25">
      <c r="D29" s="10"/>
    </row>
    <row r="30" spans="4:4" x14ac:dyDescent="0.25">
      <c r="D30" s="10"/>
    </row>
    <row r="31" spans="4:4" x14ac:dyDescent="0.25">
      <c r="D31" s="10"/>
    </row>
    <row r="32" spans="4:4" x14ac:dyDescent="0.25">
      <c r="D32" s="10"/>
    </row>
    <row r="33" spans="4:4" x14ac:dyDescent="0.25">
      <c r="D33" s="10"/>
    </row>
    <row r="34" spans="4:4" x14ac:dyDescent="0.25">
      <c r="D34" s="10"/>
    </row>
    <row r="35" spans="4:4" x14ac:dyDescent="0.25">
      <c r="D35" s="10"/>
    </row>
    <row r="36" spans="4:4" x14ac:dyDescent="0.25">
      <c r="D36" s="10"/>
    </row>
    <row r="37" spans="4:4" x14ac:dyDescent="0.25">
      <c r="D37" s="10"/>
    </row>
    <row r="38" spans="4:4" x14ac:dyDescent="0.25">
      <c r="D38" s="10"/>
    </row>
    <row r="39" spans="4:4" x14ac:dyDescent="0.25">
      <c r="D39" s="10"/>
    </row>
    <row r="40" spans="4:4" x14ac:dyDescent="0.25">
      <c r="D40" s="10"/>
    </row>
    <row r="41" spans="4:4" x14ac:dyDescent="0.25">
      <c r="D41" s="10"/>
    </row>
    <row r="42" spans="4:4" x14ac:dyDescent="0.25">
      <c r="D42" s="10"/>
    </row>
    <row r="43" spans="4:4" x14ac:dyDescent="0.25">
      <c r="D43" s="10"/>
    </row>
    <row r="44" spans="4:4" x14ac:dyDescent="0.25">
      <c r="D44" s="10"/>
    </row>
    <row r="45" spans="4:4" x14ac:dyDescent="0.25">
      <c r="D45" s="10"/>
    </row>
    <row r="46" spans="4:4" x14ac:dyDescent="0.25">
      <c r="D46" s="10"/>
    </row>
    <row r="47" spans="4:4" x14ac:dyDescent="0.25">
      <c r="D47" s="10"/>
    </row>
    <row r="48" spans="4:4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5">
    <mergeCell ref="A1:G1"/>
    <mergeCell ref="C2:G2"/>
    <mergeCell ref="C3:G3"/>
    <mergeCell ref="C4:G4"/>
    <mergeCell ref="C10:G10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28</vt:i4>
      </vt:variant>
      <vt:variant>
        <vt:lpstr>Pojmenované oblasti</vt:lpstr>
      </vt:variant>
      <vt:variant>
        <vt:i4>96</vt:i4>
      </vt:variant>
    </vt:vector>
  </HeadingPairs>
  <TitlesOfParts>
    <vt:vector size="124" baseType="lpstr">
      <vt:lpstr>Pokyny pro vyplnění</vt:lpstr>
      <vt:lpstr>Stavba</vt:lpstr>
      <vt:lpstr>VzorPolozky</vt:lpstr>
      <vt:lpstr>ZL42 R42 Pol</vt:lpstr>
      <vt:lpstr>ZL43 R43 Pol</vt:lpstr>
      <vt:lpstr>ZL44 R44 Pol</vt:lpstr>
      <vt:lpstr>ZL45 R45 Pol</vt:lpstr>
      <vt:lpstr>ZL46 R46 Pol</vt:lpstr>
      <vt:lpstr>ZL47 R47 Pol</vt:lpstr>
      <vt:lpstr>ZL48 R48 Pol</vt:lpstr>
      <vt:lpstr>ZL49 R49-1 Pol</vt:lpstr>
      <vt:lpstr>ZL49 R49-2 Pol</vt:lpstr>
      <vt:lpstr>ZL50 R50 Pol</vt:lpstr>
      <vt:lpstr>ZL51 R51 Pol</vt:lpstr>
      <vt:lpstr>ZL52 R52 Pol</vt:lpstr>
      <vt:lpstr>ZL53 R53 Pol</vt:lpstr>
      <vt:lpstr>ZL54 R54 Pol</vt:lpstr>
      <vt:lpstr>ZL55 R55 Pol</vt:lpstr>
      <vt:lpstr>ZL56 R56 Pol</vt:lpstr>
      <vt:lpstr>ZL57 R57 Pol</vt:lpstr>
      <vt:lpstr>ZL58 R58 Pol</vt:lpstr>
      <vt:lpstr>ZL59 R59 Pol</vt:lpstr>
      <vt:lpstr>ZL60 R60 Pol</vt:lpstr>
      <vt:lpstr>ZL61 R61 Pol</vt:lpstr>
      <vt:lpstr>ZL62 R62 Pol</vt:lpstr>
      <vt:lpstr>ZL63 R63 Pol</vt:lpstr>
      <vt:lpstr>ZL64 R64 Pol</vt:lpstr>
      <vt:lpstr>ZL65 R65 Pol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'ZL42 R42 Pol'!Názvy_tisku</vt:lpstr>
      <vt:lpstr>'ZL43 R43 Pol'!Názvy_tisku</vt:lpstr>
      <vt:lpstr>'ZL44 R44 Pol'!Názvy_tisku</vt:lpstr>
      <vt:lpstr>'ZL45 R45 Pol'!Názvy_tisku</vt:lpstr>
      <vt:lpstr>'ZL46 R46 Pol'!Názvy_tisku</vt:lpstr>
      <vt:lpstr>'ZL47 R47 Pol'!Názvy_tisku</vt:lpstr>
      <vt:lpstr>'ZL48 R48 Pol'!Názvy_tisku</vt:lpstr>
      <vt:lpstr>'ZL49 R49-1 Pol'!Názvy_tisku</vt:lpstr>
      <vt:lpstr>'ZL49 R49-2 Pol'!Názvy_tisku</vt:lpstr>
      <vt:lpstr>'ZL50 R50 Pol'!Názvy_tisku</vt:lpstr>
      <vt:lpstr>'ZL51 R51 Pol'!Názvy_tisku</vt:lpstr>
      <vt:lpstr>'ZL52 R52 Pol'!Názvy_tisku</vt:lpstr>
      <vt:lpstr>'ZL53 R53 Pol'!Názvy_tisku</vt:lpstr>
      <vt:lpstr>'ZL54 R54 Pol'!Názvy_tisku</vt:lpstr>
      <vt:lpstr>'ZL55 R55 Pol'!Názvy_tisku</vt:lpstr>
      <vt:lpstr>'ZL56 R56 Pol'!Názvy_tisku</vt:lpstr>
      <vt:lpstr>'ZL57 R57 Pol'!Názvy_tisku</vt:lpstr>
      <vt:lpstr>'ZL58 R58 Pol'!Názvy_tisku</vt:lpstr>
      <vt:lpstr>'ZL59 R59 Pol'!Názvy_tisku</vt:lpstr>
      <vt:lpstr>'ZL60 R60 Pol'!Názvy_tisku</vt:lpstr>
      <vt:lpstr>'ZL61 R61 Pol'!Názvy_tisku</vt:lpstr>
      <vt:lpstr>'ZL62 R62 Pol'!Názvy_tisku</vt:lpstr>
      <vt:lpstr>'ZL63 R63 Pol'!Názvy_tisku</vt:lpstr>
      <vt:lpstr>'ZL64 R64 Pol'!Názvy_tisku</vt:lpstr>
      <vt:lpstr>'ZL65 R65 Pol'!Názvy_tisku</vt:lpstr>
      <vt:lpstr>oadresa</vt:lpstr>
      <vt:lpstr>Stavba!Objednatel</vt:lpstr>
      <vt:lpstr>Stavba!Objekt</vt:lpstr>
      <vt:lpstr>Stavba!Oblast_tisku</vt:lpstr>
      <vt:lpstr>'ZL42 R42 Pol'!Oblast_tisku</vt:lpstr>
      <vt:lpstr>'ZL43 R43 Pol'!Oblast_tisku</vt:lpstr>
      <vt:lpstr>'ZL44 R44 Pol'!Oblast_tisku</vt:lpstr>
      <vt:lpstr>'ZL45 R45 Pol'!Oblast_tisku</vt:lpstr>
      <vt:lpstr>'ZL46 R46 Pol'!Oblast_tisku</vt:lpstr>
      <vt:lpstr>'ZL47 R47 Pol'!Oblast_tisku</vt:lpstr>
      <vt:lpstr>'ZL48 R48 Pol'!Oblast_tisku</vt:lpstr>
      <vt:lpstr>'ZL49 R49-1 Pol'!Oblast_tisku</vt:lpstr>
      <vt:lpstr>'ZL49 R49-2 Pol'!Oblast_tisku</vt:lpstr>
      <vt:lpstr>'ZL50 R50 Pol'!Oblast_tisku</vt:lpstr>
      <vt:lpstr>'ZL51 R51 Pol'!Oblast_tisku</vt:lpstr>
      <vt:lpstr>'ZL52 R52 Pol'!Oblast_tisku</vt:lpstr>
      <vt:lpstr>'ZL53 R53 Pol'!Oblast_tisku</vt:lpstr>
      <vt:lpstr>'ZL54 R54 Pol'!Oblast_tisku</vt:lpstr>
      <vt:lpstr>'ZL55 R55 Pol'!Oblast_tisku</vt:lpstr>
      <vt:lpstr>'ZL56 R56 Pol'!Oblast_tisku</vt:lpstr>
      <vt:lpstr>'ZL57 R57 Pol'!Oblast_tisku</vt:lpstr>
      <vt:lpstr>'ZL58 R58 Pol'!Oblast_tisku</vt:lpstr>
      <vt:lpstr>'ZL59 R59 Pol'!Oblast_tisku</vt:lpstr>
      <vt:lpstr>'ZL60 R60 Pol'!Oblast_tisku</vt:lpstr>
      <vt:lpstr>'ZL61 R61 Pol'!Oblast_tisku</vt:lpstr>
      <vt:lpstr>'ZL62 R62 Pol'!Oblast_tisku</vt:lpstr>
      <vt:lpstr>'ZL63 R63 Pol'!Oblast_tisku</vt:lpstr>
      <vt:lpstr>'ZL64 R64 Pol'!Oblast_tisku</vt:lpstr>
      <vt:lpstr>'ZL65 R65 Pol'!Oblast_tisku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ZaObjednatele</vt:lpstr>
      <vt:lpstr>Zaokrouhleni</vt:lpstr>
      <vt:lpstr>ZaZhotovitele</vt:lpstr>
      <vt:lpstr>Zhotovitel</vt:lpstr>
    </vt:vector>
  </TitlesOfParts>
  <Company>RTS,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Kamil Franc</dc:creator>
  <cp:lastModifiedBy>Jana Klusoňová</cp:lastModifiedBy>
  <cp:lastPrinted>2024-05-02T08:56:53Z</cp:lastPrinted>
  <dcterms:created xsi:type="dcterms:W3CDTF">2009-04-08T07:15:50Z</dcterms:created>
  <dcterms:modified xsi:type="dcterms:W3CDTF">2024-05-16T12:35:15Z</dcterms:modified>
</cp:coreProperties>
</file>