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olbekova\Documents\Registr smluv\Smlouvy nové\"/>
    </mc:Choice>
  </mc:AlternateContent>
  <bookViews>
    <workbookView xWindow="0" yWindow="0" windowWidth="23040" windowHeight="10452"/>
  </bookViews>
  <sheets>
    <sheet name="Lis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4" i="1" l="1"/>
  <c r="C51" i="1"/>
  <c r="D51" i="1" s="1"/>
  <c r="B51" i="1"/>
  <c r="A51" i="1"/>
  <c r="C50" i="1"/>
  <c r="D50" i="1" s="1"/>
  <c r="B50" i="1"/>
  <c r="A50" i="1"/>
  <c r="C49" i="1"/>
  <c r="D49" i="1" s="1"/>
  <c r="B49" i="1"/>
  <c r="A49" i="1"/>
  <c r="C48" i="1"/>
  <c r="D48" i="1" s="1"/>
  <c r="B48" i="1"/>
  <c r="A48" i="1"/>
  <c r="C47" i="1"/>
  <c r="D47" i="1" s="1"/>
  <c r="B47" i="1"/>
  <c r="A47" i="1"/>
  <c r="C46" i="1"/>
  <c r="D46" i="1" s="1"/>
  <c r="B46" i="1"/>
  <c r="A46" i="1"/>
  <c r="C45" i="1"/>
  <c r="D45" i="1" s="1"/>
  <c r="B45" i="1"/>
  <c r="A45" i="1"/>
  <c r="C44" i="1"/>
  <c r="D44" i="1" s="1"/>
  <c r="B44" i="1"/>
  <c r="A44" i="1"/>
  <c r="C43" i="1"/>
  <c r="D43" i="1" s="1"/>
  <c r="B43" i="1"/>
  <c r="A43" i="1"/>
  <c r="C42" i="1"/>
  <c r="D42" i="1" s="1"/>
  <c r="B42" i="1"/>
  <c r="A42" i="1"/>
  <c r="C41" i="1"/>
  <c r="D41" i="1" s="1"/>
  <c r="B41" i="1"/>
  <c r="A41" i="1"/>
  <c r="C40" i="1"/>
  <c r="D40" i="1" s="1"/>
  <c r="B40" i="1"/>
  <c r="A40" i="1"/>
  <c r="C33" i="1"/>
  <c r="D32" i="1"/>
  <c r="B26" i="1"/>
  <c r="D22" i="1"/>
</calcChain>
</file>

<file path=xl/sharedStrings.xml><?xml version="1.0" encoding="utf-8"?>
<sst xmlns="http://schemas.openxmlformats.org/spreadsheetml/2006/main" count="62" uniqueCount="53">
  <si>
    <t>Příloha č. 4 Smlouvy o dodávce tepelné energie č.</t>
  </si>
  <si>
    <t>Předpis záloh - platební kalendář</t>
  </si>
  <si>
    <t>Dodavatel:</t>
  </si>
  <si>
    <t>Odběratel:</t>
  </si>
  <si>
    <t>ČESKOLIPSKÁ TEPLÁRENSKÁ a.s.</t>
  </si>
  <si>
    <t>Základní škola a Mateřská škola,</t>
  </si>
  <si>
    <t>Liberecká 132</t>
  </si>
  <si>
    <t>Česká Lípa,Jižní 1903,příspěvková organizace</t>
  </si>
  <si>
    <t xml:space="preserve">Stará Lípa, 470 01 Česká Lípa </t>
  </si>
  <si>
    <t>Jižní 1903</t>
  </si>
  <si>
    <t>Obch.rejstřík : KS v Ústí nad Labem oddíl B,vložka 811</t>
  </si>
  <si>
    <t>470 01 Česká Lípa</t>
  </si>
  <si>
    <t>IČ:</t>
  </si>
  <si>
    <t>DIČ:</t>
  </si>
  <si>
    <t>CZ64653200</t>
  </si>
  <si>
    <t>neplátce</t>
  </si>
  <si>
    <t>Platební kalendář záloh na tepelnou energii na rok</t>
  </si>
  <si>
    <t>Číslo platebního kalendáře:</t>
  </si>
  <si>
    <t>(daňový doklad)</t>
  </si>
  <si>
    <t>Datum vystavení:</t>
  </si>
  <si>
    <t>Předmět plnění:</t>
  </si>
  <si>
    <t>Dodávka tepelné energie</t>
  </si>
  <si>
    <t>Způsob úhrady:</t>
  </si>
  <si>
    <t>Bezhotovostním převodem</t>
  </si>
  <si>
    <t>Číslo účtu dodavatele:</t>
  </si>
  <si>
    <t>Variabilní symbol:</t>
  </si>
  <si>
    <t>Odběrné místo:</t>
  </si>
  <si>
    <t>viz příloha č. 3 Ceny tepelné energie pro rok</t>
  </si>
  <si>
    <t>Předpokládaný odběr TE :</t>
  </si>
  <si>
    <t>TE PRIM</t>
  </si>
  <si>
    <t>GJ</t>
  </si>
  <si>
    <t>TE UV a TE TV z DPS</t>
  </si>
  <si>
    <t>TE UV z VS</t>
  </si>
  <si>
    <t>TE TV z VS</t>
  </si>
  <si>
    <t>Voda pro TV</t>
  </si>
  <si>
    <t>m³</t>
  </si>
  <si>
    <t>Období</t>
  </si>
  <si>
    <t>Datum splatnosti</t>
  </si>
  <si>
    <t>Základ DPH (Kč)</t>
  </si>
  <si>
    <t>DPH (Kč)</t>
  </si>
  <si>
    <t>Sazba DPH %</t>
  </si>
  <si>
    <t>Celkem (Kč)</t>
  </si>
  <si>
    <t xml:space="preserve"> </t>
  </si>
  <si>
    <t xml:space="preserve">V České Lípě dne </t>
  </si>
  <si>
    <t>Za dodavatele:</t>
  </si>
  <si>
    <t>Za odběratele:</t>
  </si>
  <si>
    <t xml:space="preserve">……………………………………….. </t>
  </si>
  <si>
    <t>………………………………………..</t>
  </si>
  <si>
    <t>vedoucí obchodního oddělení</t>
  </si>
  <si>
    <t>Potvrzenou přílohu se sjednanými předběžnými cenami vraťte prosím obratem zpět !!!</t>
  </si>
  <si>
    <t>Žádáme Vás o dodržení variabilního symbolu, je vázaný na spárování platby s předpisem!</t>
  </si>
  <si>
    <t>xxxxxxxxxxxxxxxxxxxxxx</t>
  </si>
  <si>
    <t>xxxxxxxxxxxxxxx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</si>
</sst>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u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2" fontId="1" fillId="0" borderId="0" xfId="0" applyNumberFormat="1" applyFont="1"/>
    <xf numFmtId="3" fontId="1" fillId="0" borderId="0" xfId="0" applyNumberFormat="1" applyFont="1"/>
    <xf numFmtId="0" fontId="4" fillId="0" borderId="1" xfId="0" applyFont="1" applyBorder="1"/>
    <xf numFmtId="49" fontId="1" fillId="0" borderId="0" xfId="0" applyNumberFormat="1" applyFont="1" applyAlignment="1">
      <alignment horizontal="left"/>
    </xf>
    <xf numFmtId="4" fontId="1" fillId="0" borderId="0" xfId="0" applyNumberFormat="1" applyFont="1"/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1432682</xdr:colOff>
      <xdr:row>4</xdr:row>
      <xdr:rowOff>8431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BC3D9BBC-06E5-43DC-B285-76AB8674B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" y="198120"/>
          <a:ext cx="1402202" cy="5570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Obchodni_oddeleni\ODBERATELE\SMLOUVY\3_PRILOHY\CLT_Priloha_c4_PREDPIS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_doplnění"/>
      <sheetName val="1001"/>
      <sheetName val="1002"/>
      <sheetName val="1005"/>
      <sheetName val="1006"/>
      <sheetName val="1008"/>
      <sheetName val="9"/>
      <sheetName val="1010"/>
      <sheetName val="1010_rozpis"/>
      <sheetName val="1011"/>
      <sheetName val="13"/>
      <sheetName val="1015"/>
      <sheetName val="16"/>
      <sheetName val="1017"/>
      <sheetName val="23"/>
      <sheetName val="26"/>
      <sheetName val="1028"/>
      <sheetName val="29"/>
      <sheetName val="1030"/>
      <sheetName val="32"/>
      <sheetName val="1037"/>
      <sheetName val="1038"/>
      <sheetName val="1039"/>
      <sheetName val="40"/>
      <sheetName val="41"/>
      <sheetName val="1043"/>
      <sheetName val="1044"/>
      <sheetName val="1045"/>
      <sheetName val="46"/>
      <sheetName val="1050"/>
      <sheetName val="1053"/>
      <sheetName val="1054"/>
      <sheetName val="1055"/>
      <sheetName val="1056"/>
      <sheetName val="57"/>
      <sheetName val="58"/>
      <sheetName val="1061"/>
      <sheetName val="1063"/>
      <sheetName val="65"/>
      <sheetName val="1066"/>
      <sheetName val="1070"/>
      <sheetName val="1072"/>
      <sheetName val="76"/>
      <sheetName val="77"/>
      <sheetName val="78"/>
      <sheetName val="1079"/>
      <sheetName val="1085"/>
      <sheetName val="87"/>
      <sheetName val="1088"/>
      <sheetName val="1089"/>
      <sheetName val="1090"/>
      <sheetName val="1092"/>
      <sheetName val="1093"/>
      <sheetName val="1094"/>
      <sheetName val="95"/>
      <sheetName val="1097"/>
      <sheetName val="1098"/>
      <sheetName val="1099"/>
      <sheetName val="1101"/>
      <sheetName val="1102"/>
      <sheetName val="1103"/>
      <sheetName val="104"/>
      <sheetName val="1105"/>
      <sheetName val="106"/>
      <sheetName val="107"/>
      <sheetName val="1108"/>
      <sheetName val="109"/>
      <sheetName val="110"/>
      <sheetName val="1111"/>
      <sheetName val="1112"/>
      <sheetName val="1113"/>
      <sheetName val="1115"/>
      <sheetName val="116"/>
      <sheetName val="1117"/>
      <sheetName val="1118"/>
      <sheetName val="1119"/>
      <sheetName val="1120"/>
      <sheetName val="1121"/>
      <sheetName val="1122"/>
      <sheetName val="123"/>
      <sheetName val="124"/>
      <sheetName val="125"/>
      <sheetName val="126"/>
      <sheetName val="1127"/>
      <sheetName val="1128"/>
      <sheetName val="129"/>
      <sheetName val="130"/>
      <sheetName val="131"/>
      <sheetName val="133"/>
      <sheetName val="1134"/>
      <sheetName val="135"/>
      <sheetName val="1136"/>
      <sheetName val="1137"/>
      <sheetName val="138"/>
      <sheetName val="1139"/>
      <sheetName val="140"/>
      <sheetName val="1141"/>
      <sheetName val="1147"/>
      <sheetName val="1148"/>
      <sheetName val="151"/>
      <sheetName val="1152"/>
      <sheetName val="1154"/>
      <sheetName val="1155"/>
      <sheetName val="156"/>
      <sheetName val="1157"/>
      <sheetName val="1159"/>
      <sheetName val="1160"/>
      <sheetName val="1162"/>
      <sheetName val="1163"/>
      <sheetName val="164"/>
      <sheetName val="1165"/>
      <sheetName val="1166"/>
      <sheetName val="169"/>
      <sheetName val="1170"/>
      <sheetName val="1171"/>
      <sheetName val="172"/>
      <sheetName val="1173"/>
      <sheetName val="1175"/>
      <sheetName val="177"/>
      <sheetName val="248"/>
      <sheetName val="1186"/>
      <sheetName val="188"/>
      <sheetName val="1192"/>
      <sheetName val="1194"/>
      <sheetName val="195"/>
      <sheetName val="1196"/>
      <sheetName val="1197"/>
      <sheetName val="1198"/>
      <sheetName val="1202"/>
      <sheetName val="1203"/>
      <sheetName val="1205"/>
      <sheetName val="1206"/>
      <sheetName val="207"/>
      <sheetName val="1208"/>
      <sheetName val="1211"/>
      <sheetName val="1212"/>
      <sheetName val="213"/>
      <sheetName val="214"/>
      <sheetName val="1218"/>
      <sheetName val="1219"/>
      <sheetName val="1220"/>
      <sheetName val="1221"/>
      <sheetName val="1223"/>
      <sheetName val="1224"/>
      <sheetName val="1225"/>
      <sheetName val="1226"/>
      <sheetName val="1227"/>
      <sheetName val="1228"/>
      <sheetName val="1229"/>
      <sheetName val="1230"/>
      <sheetName val="1231"/>
      <sheetName val="232"/>
      <sheetName val="1233"/>
      <sheetName val="1234"/>
      <sheetName val="1236"/>
      <sheetName val="237"/>
      <sheetName val="1238"/>
      <sheetName val="1239"/>
      <sheetName val="240"/>
      <sheetName val="1242"/>
      <sheetName val="243"/>
      <sheetName val="1244"/>
      <sheetName val="1245"/>
      <sheetName val="1246"/>
      <sheetName val="247"/>
      <sheetName val="249"/>
      <sheetName val="250"/>
      <sheetName val="1252"/>
      <sheetName val="1253"/>
      <sheetName val="1254"/>
      <sheetName val="1255"/>
      <sheetName val="1256"/>
      <sheetName val="součet"/>
      <sheetName val="3"/>
      <sheetName val="1036"/>
      <sheetName val="1042"/>
    </sheetNames>
    <sheetDataSet>
      <sheetData sheetId="0">
        <row r="4">
          <cell r="B4">
            <v>2024</v>
          </cell>
        </row>
        <row r="6">
          <cell r="B6">
            <v>45274</v>
          </cell>
        </row>
        <row r="10">
          <cell r="B10" t="str">
            <v>1/2024</v>
          </cell>
          <cell r="C10">
            <v>45311</v>
          </cell>
        </row>
        <row r="11">
          <cell r="B11" t="str">
            <v>2/2024</v>
          </cell>
          <cell r="C11">
            <v>45342</v>
          </cell>
        </row>
        <row r="12">
          <cell r="B12" t="str">
            <v>3/2024</v>
          </cell>
          <cell r="C12">
            <v>45371</v>
          </cell>
        </row>
        <row r="13">
          <cell r="B13" t="str">
            <v>4/2024</v>
          </cell>
          <cell r="C13">
            <v>45402</v>
          </cell>
        </row>
        <row r="14">
          <cell r="B14" t="str">
            <v>5/2024</v>
          </cell>
          <cell r="C14">
            <v>45432</v>
          </cell>
        </row>
        <row r="15">
          <cell r="B15" t="str">
            <v>6/2024</v>
          </cell>
          <cell r="C15">
            <v>45463</v>
          </cell>
        </row>
        <row r="16">
          <cell r="B16" t="str">
            <v>7/2024</v>
          </cell>
          <cell r="C16">
            <v>45493</v>
          </cell>
        </row>
        <row r="17">
          <cell r="B17" t="str">
            <v>8/2024</v>
          </cell>
          <cell r="C17">
            <v>45524</v>
          </cell>
        </row>
        <row r="18">
          <cell r="B18" t="str">
            <v>9/2024</v>
          </cell>
          <cell r="C18">
            <v>45555</v>
          </cell>
        </row>
        <row r="19">
          <cell r="B19" t="str">
            <v>10/2024</v>
          </cell>
          <cell r="C19">
            <v>45585</v>
          </cell>
        </row>
        <row r="20">
          <cell r="B20" t="str">
            <v>11/2024</v>
          </cell>
          <cell r="C20">
            <v>45616</v>
          </cell>
        </row>
        <row r="21">
          <cell r="B21" t="str">
            <v>12/2024</v>
          </cell>
          <cell r="C21">
            <v>45646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abSelected="1" workbookViewId="0">
      <selection activeCell="C34" sqref="C34"/>
    </sheetView>
  </sheetViews>
  <sheetFormatPr defaultColWidth="9.109375" defaultRowHeight="15.6" x14ac:dyDescent="0.3"/>
  <cols>
    <col min="1" max="1" width="24.44140625" style="1" customWidth="1"/>
    <col min="2" max="2" width="19.5546875" style="1" customWidth="1"/>
    <col min="3" max="3" width="23.33203125" style="1" customWidth="1"/>
    <col min="4" max="4" width="12.6640625" style="1" customWidth="1"/>
    <col min="5" max="5" width="17.33203125" style="1" customWidth="1"/>
    <col min="6" max="6" width="11.88671875" style="1" customWidth="1"/>
    <col min="7" max="7" width="2.88671875" style="1" customWidth="1"/>
    <col min="8" max="13" width="9.109375" style="1"/>
    <col min="14" max="14" width="9.6640625" style="1" bestFit="1" customWidth="1"/>
    <col min="15" max="16384" width="9.109375" style="1"/>
  </cols>
  <sheetData>
    <row r="1" spans="1:7" x14ac:dyDescent="0.3">
      <c r="G1" s="2"/>
    </row>
    <row r="2" spans="1:7" x14ac:dyDescent="0.3">
      <c r="G2" s="2"/>
    </row>
    <row r="3" spans="1:7" x14ac:dyDescent="0.3">
      <c r="G3" s="2"/>
    </row>
    <row r="4" spans="1:7" x14ac:dyDescent="0.3">
      <c r="G4" s="2"/>
    </row>
    <row r="5" spans="1:7" x14ac:dyDescent="0.3">
      <c r="G5" s="2"/>
    </row>
    <row r="6" spans="1:7" x14ac:dyDescent="0.3">
      <c r="G6" s="2"/>
    </row>
    <row r="7" spans="1:7" x14ac:dyDescent="0.3">
      <c r="G7" s="2"/>
    </row>
    <row r="8" spans="1:7" x14ac:dyDescent="0.3">
      <c r="G8" s="2"/>
    </row>
    <row r="9" spans="1:7" x14ac:dyDescent="0.3">
      <c r="A9" s="3" t="s">
        <v>0</v>
      </c>
      <c r="E9" s="4">
        <v>1011</v>
      </c>
      <c r="G9" s="2"/>
    </row>
    <row r="10" spans="1:7" ht="18" x14ac:dyDescent="0.35">
      <c r="A10" s="5" t="s">
        <v>1</v>
      </c>
    </row>
    <row r="11" spans="1:7" x14ac:dyDescent="0.3">
      <c r="G11" s="2"/>
    </row>
    <row r="12" spans="1:7" x14ac:dyDescent="0.3">
      <c r="A12" s="6" t="s">
        <v>2</v>
      </c>
      <c r="E12" s="6" t="s">
        <v>3</v>
      </c>
      <c r="G12" s="2"/>
    </row>
    <row r="13" spans="1:7" x14ac:dyDescent="0.3">
      <c r="G13" s="2"/>
    </row>
    <row r="14" spans="1:7" ht="16.5" customHeight="1" x14ac:dyDescent="0.3">
      <c r="A14" s="1" t="s">
        <v>4</v>
      </c>
      <c r="E14" s="1" t="s">
        <v>5</v>
      </c>
      <c r="G14" s="2"/>
    </row>
    <row r="15" spans="1:7" ht="16.5" customHeight="1" x14ac:dyDescent="0.3">
      <c r="A15" s="1" t="s">
        <v>6</v>
      </c>
      <c r="E15" s="1" t="s">
        <v>7</v>
      </c>
      <c r="G15" s="2"/>
    </row>
    <row r="16" spans="1:7" ht="16.5" customHeight="1" x14ac:dyDescent="0.3">
      <c r="A16" s="1" t="s">
        <v>8</v>
      </c>
      <c r="E16" s="1" t="s">
        <v>9</v>
      </c>
      <c r="G16" s="2"/>
    </row>
    <row r="17" spans="1:15" ht="16.5" customHeight="1" x14ac:dyDescent="0.3">
      <c r="A17" s="1" t="s">
        <v>10</v>
      </c>
      <c r="E17" s="1" t="s">
        <v>11</v>
      </c>
      <c r="G17" s="2"/>
    </row>
    <row r="18" spans="1:15" ht="16.5" customHeight="1" x14ac:dyDescent="0.3">
      <c r="A18" s="1" t="s">
        <v>12</v>
      </c>
      <c r="B18" s="4">
        <v>64653200</v>
      </c>
      <c r="E18" s="1" t="s">
        <v>12</v>
      </c>
      <c r="F18" s="4">
        <v>48283088</v>
      </c>
      <c r="G18" s="2"/>
    </row>
    <row r="19" spans="1:15" ht="16.5" customHeight="1" x14ac:dyDescent="0.3">
      <c r="A19" s="1" t="s">
        <v>13</v>
      </c>
      <c r="B19" s="1" t="s">
        <v>14</v>
      </c>
      <c r="E19" s="1" t="s">
        <v>13</v>
      </c>
      <c r="F19" s="4" t="s">
        <v>15</v>
      </c>
      <c r="G19" s="2"/>
    </row>
    <row r="20" spans="1:15" ht="16.5" customHeight="1" x14ac:dyDescent="0.3">
      <c r="F20" s="4"/>
      <c r="G20" s="2"/>
    </row>
    <row r="21" spans="1:15" ht="17.25" customHeight="1" x14ac:dyDescent="0.3"/>
    <row r="22" spans="1:15" ht="17.25" customHeight="1" x14ac:dyDescent="0.3">
      <c r="A22" s="6" t="s">
        <v>16</v>
      </c>
      <c r="B22" s="7"/>
      <c r="D22" s="8">
        <f>[1]data_doplnění!B4</f>
        <v>2024</v>
      </c>
    </row>
    <row r="23" spans="1:15" ht="17.25" customHeight="1" x14ac:dyDescent="0.3">
      <c r="A23" s="1" t="s">
        <v>17</v>
      </c>
      <c r="D23" s="8">
        <v>2151501424</v>
      </c>
    </row>
    <row r="24" spans="1:15" ht="17.25" customHeight="1" x14ac:dyDescent="0.3">
      <c r="A24" s="1" t="s">
        <v>18</v>
      </c>
      <c r="B24" s="9"/>
      <c r="D24" s="4"/>
      <c r="E24" s="2"/>
    </row>
    <row r="25" spans="1:15" ht="17.25" customHeight="1" x14ac:dyDescent="0.3">
      <c r="D25" s="4"/>
    </row>
    <row r="26" spans="1:15" ht="14.25" customHeight="1" x14ac:dyDescent="0.3">
      <c r="A26" s="1" t="s">
        <v>19</v>
      </c>
      <c r="B26" s="10">
        <f>[1]data_doplnění!B6</f>
        <v>45274</v>
      </c>
      <c r="D26" s="4"/>
      <c r="E26" s="4"/>
      <c r="G26" s="11"/>
      <c r="O26" s="12"/>
    </row>
    <row r="27" spans="1:15" ht="14.25" customHeight="1" x14ac:dyDescent="0.3">
      <c r="A27" s="1" t="s">
        <v>20</v>
      </c>
      <c r="B27" s="4" t="s">
        <v>21</v>
      </c>
      <c r="D27" s="4"/>
      <c r="E27" s="4"/>
      <c r="G27" s="11"/>
      <c r="O27" s="12"/>
    </row>
    <row r="28" spans="1:15" ht="14.25" customHeight="1" x14ac:dyDescent="0.3">
      <c r="A28" s="1" t="s">
        <v>22</v>
      </c>
      <c r="B28" s="4" t="s">
        <v>23</v>
      </c>
      <c r="D28" s="4"/>
      <c r="G28" s="11"/>
      <c r="O28" s="12"/>
    </row>
    <row r="29" spans="1:15" ht="14.25" customHeight="1" x14ac:dyDescent="0.3">
      <c r="A29" s="1" t="s">
        <v>24</v>
      </c>
      <c r="B29" s="4" t="s">
        <v>52</v>
      </c>
      <c r="D29" s="4"/>
      <c r="G29" s="11"/>
    </row>
    <row r="30" spans="1:15" ht="14.25" customHeight="1" x14ac:dyDescent="0.3">
      <c r="A30" s="1" t="s">
        <v>25</v>
      </c>
      <c r="B30" s="4">
        <v>112024</v>
      </c>
      <c r="D30" s="4"/>
      <c r="G30" s="11"/>
    </row>
    <row r="31" spans="1:15" ht="14.25" customHeight="1" x14ac:dyDescent="0.3">
      <c r="B31" s="7"/>
      <c r="D31" s="4"/>
    </row>
    <row r="32" spans="1:15" ht="14.25" customHeight="1" x14ac:dyDescent="0.3">
      <c r="A32" s="1" t="s">
        <v>26</v>
      </c>
      <c r="B32" s="1" t="s">
        <v>27</v>
      </c>
      <c r="D32" s="4">
        <f>[1]data_doplnění!B4</f>
        <v>2024</v>
      </c>
      <c r="E32" s="2"/>
    </row>
    <row r="33" spans="1:10" ht="14.25" customHeight="1" x14ac:dyDescent="0.3">
      <c r="A33" s="1" t="s">
        <v>28</v>
      </c>
      <c r="B33" s="4" t="s">
        <v>29</v>
      </c>
      <c r="C33" s="1">
        <f>O26</f>
        <v>0</v>
      </c>
      <c r="D33" s="1" t="s">
        <v>30</v>
      </c>
      <c r="E33" s="2"/>
    </row>
    <row r="34" spans="1:10" ht="14.25" customHeight="1" x14ac:dyDescent="0.3">
      <c r="B34" s="4" t="s">
        <v>31</v>
      </c>
      <c r="C34" s="12">
        <v>2805</v>
      </c>
      <c r="D34" s="1" t="s">
        <v>30</v>
      </c>
      <c r="E34" s="2"/>
    </row>
    <row r="35" spans="1:10" ht="14.25" customHeight="1" x14ac:dyDescent="0.3">
      <c r="B35" s="4" t="s">
        <v>32</v>
      </c>
      <c r="C35" s="1">
        <v>0</v>
      </c>
      <c r="D35" s="1" t="s">
        <v>30</v>
      </c>
      <c r="E35" s="2"/>
    </row>
    <row r="36" spans="1:10" ht="14.25" customHeight="1" x14ac:dyDescent="0.3">
      <c r="B36" s="4" t="s">
        <v>33</v>
      </c>
      <c r="C36" s="1">
        <v>0</v>
      </c>
      <c r="D36" s="1" t="s">
        <v>30</v>
      </c>
    </row>
    <row r="37" spans="1:10" ht="14.25" customHeight="1" x14ac:dyDescent="0.3">
      <c r="B37" s="1" t="s">
        <v>34</v>
      </c>
      <c r="C37" s="1">
        <v>0</v>
      </c>
      <c r="D37" s="1" t="s">
        <v>35</v>
      </c>
    </row>
    <row r="38" spans="1:10" ht="14.25" customHeight="1" x14ac:dyDescent="0.3"/>
    <row r="39" spans="1:10" ht="14.25" customHeight="1" x14ac:dyDescent="0.3">
      <c r="A39" s="13" t="s">
        <v>36</v>
      </c>
      <c r="B39" s="13" t="s">
        <v>37</v>
      </c>
      <c r="C39" s="13" t="s">
        <v>38</v>
      </c>
      <c r="D39" s="13" t="s">
        <v>39</v>
      </c>
      <c r="E39" s="13" t="s">
        <v>40</v>
      </c>
      <c r="F39" s="13" t="s">
        <v>41</v>
      </c>
    </row>
    <row r="40" spans="1:10" ht="17.25" customHeight="1" x14ac:dyDescent="0.3">
      <c r="A40" s="14" t="str">
        <f>[1]data_doplnění!B10</f>
        <v>1/2024</v>
      </c>
      <c r="B40" s="10">
        <f>[1]data_doplnění!C10</f>
        <v>45311</v>
      </c>
      <c r="C40" s="15">
        <f>F40/112%</f>
        <v>285714.28571428568</v>
      </c>
      <c r="D40" s="15">
        <f>F40-C40</f>
        <v>34285.714285714319</v>
      </c>
      <c r="E40" s="16">
        <v>12</v>
      </c>
      <c r="F40" s="15">
        <v>320000</v>
      </c>
    </row>
    <row r="41" spans="1:10" ht="17.25" customHeight="1" x14ac:dyDescent="0.3">
      <c r="A41" s="14" t="str">
        <f>[1]data_doplnění!B11</f>
        <v>2/2024</v>
      </c>
      <c r="B41" s="10">
        <f>[1]data_doplnění!C11</f>
        <v>45342</v>
      </c>
      <c r="C41" s="15">
        <f t="shared" ref="C41:C51" si="0">F41/112%</f>
        <v>285714.28571428568</v>
      </c>
      <c r="D41" s="15">
        <f t="shared" ref="D41:D51" si="1">F41-C41</f>
        <v>34285.714285714319</v>
      </c>
      <c r="E41" s="16">
        <v>12</v>
      </c>
      <c r="F41" s="15">
        <v>320000</v>
      </c>
      <c r="J41" s="1" t="s">
        <v>42</v>
      </c>
    </row>
    <row r="42" spans="1:10" ht="17.25" customHeight="1" x14ac:dyDescent="0.3">
      <c r="A42" s="14" t="str">
        <f>[1]data_doplnění!B12</f>
        <v>3/2024</v>
      </c>
      <c r="B42" s="10">
        <f>[1]data_doplnění!C12</f>
        <v>45371</v>
      </c>
      <c r="C42" s="15">
        <f t="shared" si="0"/>
        <v>285714.28571428568</v>
      </c>
      <c r="D42" s="15">
        <f t="shared" si="1"/>
        <v>34285.714285714319</v>
      </c>
      <c r="E42" s="16">
        <v>12</v>
      </c>
      <c r="F42" s="15">
        <v>320000</v>
      </c>
    </row>
    <row r="43" spans="1:10" ht="17.25" customHeight="1" x14ac:dyDescent="0.3">
      <c r="A43" s="14" t="str">
        <f>[1]data_doplnění!B13</f>
        <v>4/2024</v>
      </c>
      <c r="B43" s="10">
        <f>[1]data_doplnění!C13</f>
        <v>45402</v>
      </c>
      <c r="C43" s="15">
        <f t="shared" si="0"/>
        <v>285714.28571428568</v>
      </c>
      <c r="D43" s="15">
        <f t="shared" si="1"/>
        <v>34285.714285714319</v>
      </c>
      <c r="E43" s="16">
        <v>12</v>
      </c>
      <c r="F43" s="15">
        <v>320000</v>
      </c>
    </row>
    <row r="44" spans="1:10" ht="17.25" customHeight="1" x14ac:dyDescent="0.3">
      <c r="A44" s="14" t="str">
        <f>[1]data_doplnění!B14</f>
        <v>5/2024</v>
      </c>
      <c r="B44" s="10">
        <f>[1]data_doplnění!C14</f>
        <v>45432</v>
      </c>
      <c r="C44" s="15">
        <f t="shared" si="0"/>
        <v>285714.28571428568</v>
      </c>
      <c r="D44" s="15">
        <f t="shared" si="1"/>
        <v>34285.714285714319</v>
      </c>
      <c r="E44" s="16">
        <v>12</v>
      </c>
      <c r="F44" s="15">
        <v>320000</v>
      </c>
    </row>
    <row r="45" spans="1:10" ht="17.25" customHeight="1" x14ac:dyDescent="0.3">
      <c r="A45" s="14" t="str">
        <f>[1]data_doplnění!B15</f>
        <v>6/2024</v>
      </c>
      <c r="B45" s="10">
        <f>[1]data_doplnění!C15</f>
        <v>45463</v>
      </c>
      <c r="C45" s="15">
        <f t="shared" si="0"/>
        <v>285714.28571428568</v>
      </c>
      <c r="D45" s="15">
        <f t="shared" si="1"/>
        <v>34285.714285714319</v>
      </c>
      <c r="E45" s="16">
        <v>12</v>
      </c>
      <c r="F45" s="15">
        <v>320000</v>
      </c>
    </row>
    <row r="46" spans="1:10" ht="17.25" customHeight="1" x14ac:dyDescent="0.3">
      <c r="A46" s="14" t="str">
        <f>[1]data_doplnění!B16</f>
        <v>7/2024</v>
      </c>
      <c r="B46" s="10">
        <f>[1]data_doplnění!C16</f>
        <v>45493</v>
      </c>
      <c r="C46" s="15">
        <f t="shared" si="0"/>
        <v>285714.28571428568</v>
      </c>
      <c r="D46" s="15">
        <f t="shared" si="1"/>
        <v>34285.714285714319</v>
      </c>
      <c r="E46" s="16">
        <v>12</v>
      </c>
      <c r="F46" s="15">
        <v>320000</v>
      </c>
    </row>
    <row r="47" spans="1:10" ht="17.25" customHeight="1" x14ac:dyDescent="0.3">
      <c r="A47" s="14" t="str">
        <f>[1]data_doplnění!B17</f>
        <v>8/2024</v>
      </c>
      <c r="B47" s="10">
        <f>[1]data_doplnění!C17</f>
        <v>45524</v>
      </c>
      <c r="C47" s="15">
        <f t="shared" si="0"/>
        <v>285714.28571428568</v>
      </c>
      <c r="D47" s="15">
        <f t="shared" si="1"/>
        <v>34285.714285714319</v>
      </c>
      <c r="E47" s="16">
        <v>12</v>
      </c>
      <c r="F47" s="15">
        <v>320000</v>
      </c>
    </row>
    <row r="48" spans="1:10" ht="17.25" customHeight="1" x14ac:dyDescent="0.3">
      <c r="A48" s="14" t="str">
        <f>[1]data_doplnění!B18</f>
        <v>9/2024</v>
      </c>
      <c r="B48" s="10">
        <f>[1]data_doplnění!C18</f>
        <v>45555</v>
      </c>
      <c r="C48" s="15">
        <f t="shared" si="0"/>
        <v>285714.28571428568</v>
      </c>
      <c r="D48" s="15">
        <f t="shared" si="1"/>
        <v>34285.714285714319</v>
      </c>
      <c r="E48" s="16">
        <v>12</v>
      </c>
      <c r="F48" s="15">
        <v>320000</v>
      </c>
    </row>
    <row r="49" spans="1:7" ht="17.25" customHeight="1" x14ac:dyDescent="0.3">
      <c r="A49" s="14" t="str">
        <f>[1]data_doplnění!B19</f>
        <v>10/2024</v>
      </c>
      <c r="B49" s="10">
        <f>[1]data_doplnění!C19</f>
        <v>45585</v>
      </c>
      <c r="C49" s="15">
        <f t="shared" si="0"/>
        <v>285714.28571428568</v>
      </c>
      <c r="D49" s="15">
        <f t="shared" si="1"/>
        <v>34285.714285714319</v>
      </c>
      <c r="E49" s="16">
        <v>12</v>
      </c>
      <c r="F49" s="15">
        <v>320000</v>
      </c>
    </row>
    <row r="50" spans="1:7" ht="17.25" customHeight="1" x14ac:dyDescent="0.3">
      <c r="A50" s="14" t="str">
        <f>[1]data_doplnění!B20</f>
        <v>11/2024</v>
      </c>
      <c r="B50" s="10">
        <f>[1]data_doplnění!C20</f>
        <v>45616</v>
      </c>
      <c r="C50" s="15">
        <f t="shared" si="0"/>
        <v>285714.28571428568</v>
      </c>
      <c r="D50" s="15">
        <f t="shared" si="1"/>
        <v>34285.714285714319</v>
      </c>
      <c r="E50" s="16">
        <v>12</v>
      </c>
      <c r="F50" s="15">
        <v>320000</v>
      </c>
    </row>
    <row r="51" spans="1:7" ht="17.25" customHeight="1" x14ac:dyDescent="0.3">
      <c r="A51" s="14" t="str">
        <f>[1]data_doplnění!B21</f>
        <v>12/2024</v>
      </c>
      <c r="B51" s="10">
        <f>[1]data_doplnění!C21</f>
        <v>45646</v>
      </c>
      <c r="C51" s="15">
        <f t="shared" si="0"/>
        <v>285714.28571428568</v>
      </c>
      <c r="D51" s="15">
        <f t="shared" si="1"/>
        <v>34285.714285714319</v>
      </c>
      <c r="E51" s="16">
        <v>12</v>
      </c>
      <c r="F51" s="15">
        <v>320000</v>
      </c>
    </row>
    <row r="52" spans="1:7" ht="17.25" customHeight="1" x14ac:dyDescent="0.3"/>
    <row r="53" spans="1:7" ht="17.25" customHeight="1" x14ac:dyDescent="0.3"/>
    <row r="54" spans="1:7" ht="33.75" customHeight="1" x14ac:dyDescent="0.3">
      <c r="A54" s="1" t="s">
        <v>43</v>
      </c>
      <c r="B54" s="10">
        <f>[1]data_doplnění!B6</f>
        <v>45274</v>
      </c>
      <c r="G54" s="2"/>
    </row>
    <row r="55" spans="1:7" x14ac:dyDescent="0.3">
      <c r="G55" s="2"/>
    </row>
    <row r="56" spans="1:7" x14ac:dyDescent="0.3">
      <c r="G56" s="2"/>
    </row>
    <row r="57" spans="1:7" x14ac:dyDescent="0.3">
      <c r="A57" s="1" t="s">
        <v>44</v>
      </c>
      <c r="E57" s="1" t="s">
        <v>45</v>
      </c>
      <c r="G57" s="2"/>
    </row>
    <row r="58" spans="1:7" ht="66.75" customHeight="1" x14ac:dyDescent="0.3">
      <c r="A58" s="1" t="s">
        <v>46</v>
      </c>
      <c r="E58" s="1" t="s">
        <v>47</v>
      </c>
      <c r="G58" s="2"/>
    </row>
    <row r="59" spans="1:7" x14ac:dyDescent="0.3">
      <c r="A59" s="1" t="s">
        <v>51</v>
      </c>
      <c r="E59" s="1" t="s">
        <v>5</v>
      </c>
      <c r="G59" s="2"/>
    </row>
    <row r="60" spans="1:7" x14ac:dyDescent="0.3">
      <c r="A60" s="1" t="s">
        <v>48</v>
      </c>
      <c r="E60" s="1" t="s">
        <v>7</v>
      </c>
      <c r="G60" s="2"/>
    </row>
    <row r="61" spans="1:7" x14ac:dyDescent="0.3">
      <c r="E61" s="1" t="s">
        <v>9</v>
      </c>
      <c r="G61" s="2"/>
    </row>
    <row r="62" spans="1:7" x14ac:dyDescent="0.3">
      <c r="E62" s="1" t="s">
        <v>11</v>
      </c>
      <c r="G62" s="2"/>
    </row>
    <row r="63" spans="1:7" x14ac:dyDescent="0.3">
      <c r="A63" s="1" t="s">
        <v>49</v>
      </c>
    </row>
    <row r="65" spans="1:1" x14ac:dyDescent="0.3">
      <c r="A65" s="6" t="s">
        <v>50</v>
      </c>
    </row>
  </sheetData>
  <pageMargins left="0.7" right="0.7" top="0.78740157499999996" bottom="0.78740157499999996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MVV Energie CZ,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Jeřábková Helena</dc:creator>
  <cp:lastModifiedBy>Monika Kolbeková</cp:lastModifiedBy>
  <cp:lastPrinted>2024-01-05T10:01:39Z</cp:lastPrinted>
  <dcterms:created xsi:type="dcterms:W3CDTF">2024-01-04T12:29:49Z</dcterms:created>
  <dcterms:modified xsi:type="dcterms:W3CDTF">2024-01-05T10:11:57Z</dcterms:modified>
</cp:coreProperties>
</file>