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olný.LAPTOP-VT5QFG0R\Desktop\"/>
    </mc:Choice>
  </mc:AlternateContent>
  <xr:revisionPtr revIDLastSave="0" documentId="13_ncr:1_{721DC950-27B1-4E0A-A63D-C71B52E1B995}" xr6:coauthVersionLast="47" xr6:coauthVersionMax="47" xr10:uidLastSave="{00000000-0000-0000-0000-000000000000}"/>
  <bookViews>
    <workbookView xWindow="740" yWindow="0" windowWidth="18820" windowHeight="10070" xr2:uid="{00000000-000D-0000-FFFF-FFFF00000000}"/>
  </bookViews>
  <sheets>
    <sheet name="List1" sheetId="1" r:id="rId1"/>
    <sheet name="List2" sheetId="2" r:id="rId2"/>
    <sheet name="Lis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8" i="1" l="1"/>
  <c r="E18" i="1" l="1"/>
  <c r="E20" i="1" s="1"/>
  <c r="D18" i="1" l="1"/>
  <c r="D20" i="1" s="1"/>
  <c r="C20" i="1" l="1"/>
</calcChain>
</file>

<file path=xl/sharedStrings.xml><?xml version="1.0" encoding="utf-8"?>
<sst xmlns="http://schemas.openxmlformats.org/spreadsheetml/2006/main" count="42" uniqueCount="36">
  <si>
    <t xml:space="preserve">č. </t>
  </si>
  <si>
    <t xml:space="preserve">název </t>
  </si>
  <si>
    <t>hodnota VPC</t>
  </si>
  <si>
    <t>hodnota MNP</t>
  </si>
  <si>
    <t xml:space="preserve">částka celkem </t>
  </si>
  <si>
    <t>dokumentace k ZL</t>
  </si>
  <si>
    <t>CELKEM bez DPH</t>
  </si>
  <si>
    <t xml:space="preserve">Změnové listy celkem </t>
  </si>
  <si>
    <t>rozpočet</t>
  </si>
  <si>
    <t>Za TDI: Ing. Jiří Lády</t>
  </si>
  <si>
    <t xml:space="preserve"> krátký popis</t>
  </si>
  <si>
    <t xml:space="preserve">odůvodnění změny </t>
  </si>
  <si>
    <t>Za PRO:  Ing. Mária Šumichrastová</t>
  </si>
  <si>
    <t>Za objednatele: Ing. Michaela Kaděrová</t>
  </si>
  <si>
    <t xml:space="preserve">Za zhotovitele: </t>
  </si>
  <si>
    <t>Seznam změnových listů - „MZM, stálá expozice – loutkářské umění a tradiční kultura na Moravě v zrcadle času“</t>
  </si>
  <si>
    <t>těsnění vitrín</t>
  </si>
  <si>
    <t>Sadové úpravy, odpočet sanace, odpočet trezoru</t>
  </si>
  <si>
    <t>Doplnění regulačního ventilu</t>
  </si>
  <si>
    <t>VZT dopojení vodních výměníků</t>
  </si>
  <si>
    <t>VCP - ASŘ</t>
  </si>
  <si>
    <t>Zakrytování faincoilů</t>
  </si>
  <si>
    <t>Přípojky OT</t>
  </si>
  <si>
    <t xml:space="preserve">AV technika </t>
  </si>
  <si>
    <t>požadavek DOD AV na připravenost</t>
  </si>
  <si>
    <t xml:space="preserve">nebylo možné provést zasekání potrubí do zdi, potrubí tedy muselo být viditelné a není to ideální estetické řešení, na základě dohody s architekty, NPU a koneckoncu i požadavky INV na provedení kapotáže faincoilů bylo provedeno nacenění této kapotáže </t>
  </si>
  <si>
    <t>Dodatek č. 2</t>
  </si>
  <si>
    <t>kaple - restaurátorské práce</t>
  </si>
  <si>
    <t>trezor + sanace - duplicita položek ve VV, položka sadových úprav byla ve VV ve výměře m2, která nekorespondovala se skutečností, proto byl vypracován podrobnějsí VV</t>
  </si>
  <si>
    <t>dílčí drobné úkony, které vyvolaly změny vzniklé skutečností po provedení předmětných demontáží</t>
  </si>
  <si>
    <t xml:space="preserve">po instalaci zkušebního vzorku byl zástupcem NPU zvnesen požadavek na jiné provedení přípojek k OT v kapli, bylo nutné provést sondy a dále i jiné trasování přípojek </t>
  </si>
  <si>
    <t>Doplnění těsnění mezi skla vitrín  vzhledem k velkým formátům skel vznikly větší odchylky ve spojích, těmito mezerami dochází k větší prašnosti sbírkových předmětů</t>
  </si>
  <si>
    <t>Odpočet mobilních zvlhčovačů</t>
  </si>
  <si>
    <t xml:space="preserve">zlepšení kvalitativního standardu (v rámci zajištění provozu při nižších mínusových teplotách - nad výpočtoovu hodnotu) provozu zdroje chladu v zimním období ve vazbě na technické možnosti konkrétního dodaného nového zařízení </t>
  </si>
  <si>
    <t xml:space="preserve">PD uvažoval s využitím stávajícího dopojení , ale v rámci realizace byla zjištěna jeho nedostatečná funkčnost v rámci celého systému - z technických důvodů je nutné zajistiit výměnu dopojovacího prvku tak, aby byl celý systém kompatibilní  </t>
  </si>
  <si>
    <t xml:space="preserve">výsledný počet kusů byl ponížen na základě technických vlastností konkrétního dodaného zařízení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</si>
</sst>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-* #,##0\ &quot;Kč&quot;_-;\-* #,##0\ &quot;Kč&quot;_-;_-* &quot;-&quot;\ &quot;Kč&quot;_-;_-@_-"/>
    <numFmt numFmtId="44" formatCode="_-* #,##0.00\ &quot;Kč&quot;_-;\-* #,##0.00\ &quot;Kč&quot;_-;_-* &quot;-&quot;??\ &quot;Kč&quot;_-;_-@_-"/>
    <numFmt numFmtId="164" formatCode="_-* #,##0.00\ &quot;Kč&quot;_-;\-* #,##0.00\ &quot;Kč&quot;_-;_-* &quot;-&quot;\ &quot;Kč&quot;_-;_-@_-"/>
  </numFmts>
  <fonts count="1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sz val="10"/>
      <name val="Arial CE"/>
      <charset val="238"/>
    </font>
    <font>
      <sz val="10"/>
      <name val="Arial CE"/>
      <family val="2"/>
      <charset val="238"/>
    </font>
    <font>
      <b/>
      <sz val="14"/>
      <color theme="1"/>
      <name val="Calibri"/>
      <family val="2"/>
      <charset val="238"/>
      <scheme val="minor"/>
    </font>
    <font>
      <b/>
      <sz val="16"/>
      <color theme="1"/>
      <name val="Arial"/>
      <family val="2"/>
      <charset val="238"/>
    </font>
    <font>
      <sz val="18"/>
      <color rgb="FFFF0000"/>
      <name val="Calibri"/>
      <family val="2"/>
      <charset val="238"/>
      <scheme val="minor"/>
    </font>
    <font>
      <b/>
      <sz val="22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7">
    <xf numFmtId="0" fontId="0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</cellStyleXfs>
  <cellXfs count="53">
    <xf numFmtId="0" fontId="0" fillId="0" borderId="0" xfId="0"/>
    <xf numFmtId="42" fontId="0" fillId="0" borderId="0" xfId="0" applyNumberFormat="1"/>
    <xf numFmtId="0" fontId="11" fillId="0" borderId="0" xfId="0" applyFont="1"/>
    <xf numFmtId="42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wrapText="1"/>
    </xf>
    <xf numFmtId="0" fontId="1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42" fontId="3" fillId="0" borderId="1" xfId="0" applyNumberFormat="1" applyFont="1" applyBorder="1" applyAlignment="1">
      <alignment vertical="center"/>
    </xf>
    <xf numFmtId="42" fontId="3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vertical="center"/>
    </xf>
    <xf numFmtId="42" fontId="0" fillId="0" borderId="0" xfId="0" applyNumberFormat="1" applyAlignment="1">
      <alignment vertical="center"/>
    </xf>
    <xf numFmtId="42" fontId="6" fillId="0" borderId="0" xfId="0" applyNumberFormat="1" applyFont="1" applyAlignment="1">
      <alignment horizontal="right" vertical="center"/>
    </xf>
    <xf numFmtId="42" fontId="4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42" fontId="4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2" fontId="0" fillId="0" borderId="1" xfId="0" applyNumberFormat="1" applyBorder="1" applyAlignment="1">
      <alignment horizontal="center" vertical="center" wrapText="1"/>
    </xf>
    <xf numFmtId="0" fontId="12" fillId="3" borderId="2" xfId="0" applyFont="1" applyFill="1" applyBorder="1" applyAlignment="1">
      <alignment vertical="center"/>
    </xf>
    <xf numFmtId="0" fontId="13" fillId="0" borderId="0" xfId="0" applyFont="1"/>
    <xf numFmtId="0" fontId="0" fillId="0" borderId="1" xfId="0" applyNumberFormat="1" applyBorder="1" applyAlignment="1">
      <alignment vertical="center" wrapText="1"/>
    </xf>
    <xf numFmtId="0" fontId="0" fillId="0" borderId="1" xfId="0" applyNumberFormat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42" fontId="6" fillId="0" borderId="1" xfId="0" applyNumberFormat="1" applyFont="1" applyFill="1" applyBorder="1" applyAlignment="1">
      <alignment vertical="center"/>
    </xf>
    <xf numFmtId="42" fontId="4" fillId="0" borderId="1" xfId="0" applyNumberFormat="1" applyFont="1" applyFill="1" applyBorder="1" applyAlignment="1">
      <alignment vertical="center"/>
    </xf>
    <xf numFmtId="0" fontId="0" fillId="0" borderId="1" xfId="0" applyNumberFormat="1" applyFill="1" applyBorder="1" applyAlignment="1">
      <alignment vertical="center" wrapText="1"/>
    </xf>
    <xf numFmtId="42" fontId="0" fillId="0" borderId="1" xfId="0" applyNumberFormat="1" applyFill="1" applyBorder="1" applyAlignment="1">
      <alignment horizontal="center" vertical="center" wrapText="1"/>
    </xf>
    <xf numFmtId="0" fontId="0" fillId="0" borderId="5" xfId="0" applyBorder="1" applyAlignment="1">
      <alignment wrapText="1"/>
    </xf>
    <xf numFmtId="42" fontId="0" fillId="0" borderId="5" xfId="0" applyNumberFormat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vertical="center"/>
    </xf>
    <xf numFmtId="164" fontId="3" fillId="0" borderId="1" xfId="0" applyNumberFormat="1" applyFont="1" applyFill="1" applyBorder="1" applyAlignment="1">
      <alignment horizontal="right" vertical="center"/>
    </xf>
    <xf numFmtId="164" fontId="4" fillId="0" borderId="1" xfId="0" applyNumberFormat="1" applyFont="1" applyBorder="1" applyAlignment="1">
      <alignment vertical="center"/>
    </xf>
    <xf numFmtId="164" fontId="3" fillId="0" borderId="1" xfId="0" applyNumberFormat="1" applyFont="1" applyBorder="1" applyAlignment="1">
      <alignment horizontal="right" vertical="center"/>
    </xf>
    <xf numFmtId="164" fontId="4" fillId="0" borderId="1" xfId="0" applyNumberFormat="1" applyFont="1" applyBorder="1" applyAlignment="1">
      <alignment horizontal="right" vertical="center"/>
    </xf>
    <xf numFmtId="0" fontId="1" fillId="0" borderId="1" xfId="0" applyFont="1" applyFill="1" applyBorder="1" applyAlignment="1">
      <alignment vertical="center" wrapText="1"/>
    </xf>
    <xf numFmtId="44" fontId="1" fillId="0" borderId="0" xfId="0" applyNumberFormat="1" applyFont="1" applyAlignment="1">
      <alignment vertical="center"/>
    </xf>
    <xf numFmtId="4" fontId="7" fillId="0" borderId="3" xfId="0" applyNumberFormat="1" applyFont="1" applyBorder="1" applyAlignment="1">
      <alignment vertical="center"/>
    </xf>
    <xf numFmtId="4" fontId="8" fillId="0" borderId="4" xfId="0" applyNumberFormat="1" applyFont="1" applyBorder="1" applyAlignment="1">
      <alignment vertical="center"/>
    </xf>
    <xf numFmtId="4" fontId="0" fillId="0" borderId="0" xfId="0" applyNumberFormat="1" applyAlignment="1">
      <alignment vertical="center"/>
    </xf>
    <xf numFmtId="4" fontId="12" fillId="3" borderId="3" xfId="0" applyNumberFormat="1" applyFont="1" applyFill="1" applyBorder="1" applyAlignment="1">
      <alignment vertical="center"/>
    </xf>
    <xf numFmtId="4" fontId="12" fillId="3" borderId="4" xfId="0" applyNumberFormat="1" applyFont="1" applyFill="1" applyBorder="1" applyAlignment="1">
      <alignment vertical="center"/>
    </xf>
    <xf numFmtId="0" fontId="14" fillId="2" borderId="2" xfId="0" applyFont="1" applyFill="1" applyBorder="1" applyAlignment="1">
      <alignment horizontal="center" wrapText="1"/>
    </xf>
    <xf numFmtId="0" fontId="15" fillId="2" borderId="3" xfId="0" applyFont="1" applyFill="1" applyBorder="1" applyAlignment="1">
      <alignment horizontal="center" wrapText="1"/>
    </xf>
    <xf numFmtId="0" fontId="15" fillId="2" borderId="4" xfId="0" applyFont="1" applyFill="1" applyBorder="1" applyAlignment="1">
      <alignment horizontal="center" wrapText="1"/>
    </xf>
    <xf numFmtId="0" fontId="2" fillId="0" borderId="6" xfId="0" applyFont="1" applyBorder="1" applyAlignment="1">
      <alignment horizontal="center" vertical="center"/>
    </xf>
  </cellXfs>
  <cellStyles count="7">
    <cellStyle name="Normální" xfId="0" builtinId="0"/>
    <cellStyle name="normální 2" xfId="2" xr:uid="{00000000-0005-0000-0000-000001000000}"/>
    <cellStyle name="Normální 3" xfId="1" xr:uid="{00000000-0005-0000-0000-000002000000}"/>
    <cellStyle name="Normální 4" xfId="3" xr:uid="{00000000-0005-0000-0000-000003000000}"/>
    <cellStyle name="Normální 5" xfId="4" xr:uid="{00000000-0005-0000-0000-000004000000}"/>
    <cellStyle name="Normální 6" xfId="5" xr:uid="{00000000-0005-0000-0000-000005000000}"/>
    <cellStyle name="Normální 7" xfId="6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9"/>
  <sheetViews>
    <sheetView tabSelected="1" zoomScale="70" zoomScaleNormal="70" workbookViewId="0">
      <selection activeCell="F6" sqref="F6"/>
    </sheetView>
  </sheetViews>
  <sheetFormatPr defaultRowHeight="14.5" x14ac:dyDescent="0.35"/>
  <cols>
    <col min="1" max="1" width="4.36328125" customWidth="1"/>
    <col min="2" max="2" width="40.90625" style="6" customWidth="1"/>
    <col min="3" max="5" width="19.90625" style="6" customWidth="1"/>
    <col min="6" max="6" width="62" customWidth="1"/>
    <col min="7" max="7" width="11.54296875" customWidth="1"/>
    <col min="8" max="8" width="21.453125" customWidth="1"/>
    <col min="10" max="10" width="13.36328125" bestFit="1" customWidth="1"/>
    <col min="11" max="11" width="24.6328125" customWidth="1"/>
  </cols>
  <sheetData>
    <row r="1" spans="1:11" ht="72" customHeight="1" thickBot="1" x14ac:dyDescent="0.7">
      <c r="B1" s="49" t="s">
        <v>15</v>
      </c>
      <c r="C1" s="50"/>
      <c r="D1" s="50"/>
      <c r="E1" s="50"/>
      <c r="F1" s="50"/>
      <c r="G1" s="50"/>
      <c r="H1" s="51"/>
    </row>
    <row r="2" spans="1:11" ht="23.5" x14ac:dyDescent="0.35">
      <c r="B2" s="52" t="s">
        <v>26</v>
      </c>
      <c r="C2" s="52"/>
      <c r="D2" s="52"/>
      <c r="E2" s="52"/>
      <c r="F2" s="52"/>
      <c r="G2" s="52"/>
      <c r="H2" s="52"/>
    </row>
    <row r="3" spans="1:11" ht="15.5" x14ac:dyDescent="0.35">
      <c r="A3" s="21" t="s">
        <v>0</v>
      </c>
      <c r="B3" s="24" t="s">
        <v>1</v>
      </c>
      <c r="C3" s="24" t="s">
        <v>4</v>
      </c>
      <c r="D3" s="24" t="s">
        <v>2</v>
      </c>
      <c r="E3" s="24" t="s">
        <v>3</v>
      </c>
      <c r="F3" s="21" t="s">
        <v>10</v>
      </c>
      <c r="G3" s="21" t="s">
        <v>11</v>
      </c>
      <c r="H3" s="21" t="s">
        <v>5</v>
      </c>
    </row>
    <row r="4" spans="1:11" ht="75.75" customHeight="1" x14ac:dyDescent="0.55000000000000004">
      <c r="A4" s="30">
        <v>17</v>
      </c>
      <c r="B4" s="42" t="s">
        <v>17</v>
      </c>
      <c r="C4" s="37">
        <v>-54514</v>
      </c>
      <c r="D4" s="38">
        <v>149160</v>
      </c>
      <c r="E4" s="32">
        <v>-203674</v>
      </c>
      <c r="F4" s="33" t="s">
        <v>28</v>
      </c>
      <c r="G4" s="33"/>
      <c r="H4" s="34" t="s">
        <v>8</v>
      </c>
      <c r="I4" s="27"/>
      <c r="J4" s="1"/>
    </row>
    <row r="5" spans="1:11" ht="47.25" customHeight="1" x14ac:dyDescent="0.35">
      <c r="A5" s="23">
        <v>18</v>
      </c>
      <c r="B5" s="5" t="s">
        <v>32</v>
      </c>
      <c r="C5" s="37">
        <v>-323910</v>
      </c>
      <c r="D5" s="14"/>
      <c r="E5" s="20">
        <v>-323910</v>
      </c>
      <c r="F5" s="28" t="s">
        <v>35</v>
      </c>
      <c r="G5" s="33"/>
      <c r="H5" s="25" t="s">
        <v>8</v>
      </c>
      <c r="J5" s="1"/>
    </row>
    <row r="6" spans="1:11" ht="48.75" customHeight="1" x14ac:dyDescent="0.35">
      <c r="A6" s="23">
        <v>19</v>
      </c>
      <c r="B6" s="5" t="s">
        <v>20</v>
      </c>
      <c r="C6" s="43">
        <v>96367.46</v>
      </c>
      <c r="D6" s="40">
        <v>96367.46</v>
      </c>
      <c r="E6" s="39"/>
      <c r="F6" s="28" t="s">
        <v>29</v>
      </c>
      <c r="G6" s="28"/>
      <c r="H6" s="25" t="s">
        <v>8</v>
      </c>
      <c r="J6" s="1"/>
      <c r="K6" s="1"/>
    </row>
    <row r="7" spans="1:11" ht="76.5" customHeight="1" x14ac:dyDescent="0.35">
      <c r="A7" s="23">
        <v>20</v>
      </c>
      <c r="B7" s="7" t="s">
        <v>21</v>
      </c>
      <c r="C7" s="37">
        <v>72000</v>
      </c>
      <c r="D7" s="40">
        <v>72000</v>
      </c>
      <c r="E7" s="18"/>
      <c r="F7" s="28" t="s">
        <v>25</v>
      </c>
      <c r="G7" s="28"/>
      <c r="H7" s="25" t="s">
        <v>8</v>
      </c>
      <c r="J7" s="1"/>
    </row>
    <row r="8" spans="1:11" ht="55.5" customHeight="1" x14ac:dyDescent="0.35">
      <c r="A8" s="23">
        <v>21</v>
      </c>
      <c r="B8" s="7" t="s">
        <v>22</v>
      </c>
      <c r="C8" s="37">
        <v>39400</v>
      </c>
      <c r="D8" s="40">
        <v>39400</v>
      </c>
      <c r="E8" s="18"/>
      <c r="F8" s="28" t="s">
        <v>30</v>
      </c>
      <c r="G8" s="28"/>
      <c r="H8" s="25"/>
      <c r="J8" s="1"/>
    </row>
    <row r="9" spans="1:11" ht="55.5" customHeight="1" x14ac:dyDescent="0.35">
      <c r="A9" s="23">
        <v>22</v>
      </c>
      <c r="B9" s="7" t="s">
        <v>23</v>
      </c>
      <c r="C9" s="37">
        <v>52650.94</v>
      </c>
      <c r="D9" s="40">
        <v>52650.94</v>
      </c>
      <c r="E9" s="18"/>
      <c r="F9" s="28" t="s">
        <v>24</v>
      </c>
      <c r="G9" s="28"/>
      <c r="H9" s="25"/>
      <c r="J9" s="1"/>
    </row>
    <row r="10" spans="1:11" ht="78.75" customHeight="1" x14ac:dyDescent="0.35">
      <c r="A10" s="23">
        <v>23</v>
      </c>
      <c r="B10" s="5" t="s">
        <v>16</v>
      </c>
      <c r="C10" s="37">
        <v>44400.06</v>
      </c>
      <c r="D10" s="40">
        <v>44400.06</v>
      </c>
      <c r="E10" s="41"/>
      <c r="F10" s="29" t="s">
        <v>31</v>
      </c>
      <c r="G10" s="29"/>
      <c r="H10" s="25" t="s">
        <v>8</v>
      </c>
      <c r="J10" s="1"/>
    </row>
    <row r="11" spans="1:11" ht="78.75" customHeight="1" x14ac:dyDescent="0.35">
      <c r="A11" s="23">
        <v>24</v>
      </c>
      <c r="B11" s="5" t="s">
        <v>18</v>
      </c>
      <c r="C11" s="37">
        <v>67471.199999999997</v>
      </c>
      <c r="D11" s="40">
        <v>67471.199999999997</v>
      </c>
      <c r="E11" s="18"/>
      <c r="F11" s="29" t="s">
        <v>33</v>
      </c>
      <c r="G11" s="29"/>
      <c r="H11" s="25" t="s">
        <v>8</v>
      </c>
      <c r="J11" s="1"/>
    </row>
    <row r="12" spans="1:11" ht="78.75" customHeight="1" x14ac:dyDescent="0.35">
      <c r="A12" s="23">
        <v>25</v>
      </c>
      <c r="B12" s="5" t="s">
        <v>19</v>
      </c>
      <c r="C12" s="37">
        <v>31870.32</v>
      </c>
      <c r="D12" s="14">
        <v>31870.32</v>
      </c>
      <c r="E12" s="18"/>
      <c r="F12" s="3" t="s">
        <v>34</v>
      </c>
      <c r="G12" s="29"/>
      <c r="H12" s="25" t="s">
        <v>8</v>
      </c>
      <c r="J12" s="1"/>
    </row>
    <row r="13" spans="1:11" ht="61.5" customHeight="1" x14ac:dyDescent="0.35">
      <c r="A13" s="23">
        <v>26</v>
      </c>
      <c r="B13" s="5" t="s">
        <v>27</v>
      </c>
      <c r="C13" s="37"/>
      <c r="D13" s="14">
        <v>641700</v>
      </c>
      <c r="E13" s="32">
        <v>-641700</v>
      </c>
      <c r="F13" s="3"/>
      <c r="G13" s="36"/>
      <c r="H13" s="25"/>
      <c r="J13" s="1"/>
    </row>
    <row r="14" spans="1:11" ht="61.5" customHeight="1" x14ac:dyDescent="0.35">
      <c r="A14" s="23"/>
      <c r="B14" s="5"/>
      <c r="C14" s="37"/>
      <c r="D14" s="40"/>
      <c r="E14" s="18"/>
      <c r="F14" s="3"/>
      <c r="G14" s="36"/>
      <c r="H14" s="25"/>
      <c r="J14" s="1"/>
    </row>
    <row r="15" spans="1:11" ht="61.5" customHeight="1" x14ac:dyDescent="0.35">
      <c r="A15" s="23"/>
      <c r="B15" s="5"/>
      <c r="C15" s="31"/>
      <c r="D15" s="14"/>
      <c r="E15" s="18"/>
      <c r="F15" s="3"/>
      <c r="G15" s="36"/>
      <c r="H15" s="25"/>
      <c r="J15" s="1"/>
    </row>
    <row r="16" spans="1:11" x14ac:dyDescent="0.35">
      <c r="A16" s="22"/>
      <c r="B16" s="8"/>
      <c r="C16" s="13"/>
      <c r="D16" s="19"/>
      <c r="E16" s="15"/>
      <c r="F16" s="4"/>
      <c r="G16" s="35"/>
      <c r="H16" s="3"/>
    </row>
    <row r="17" spans="2:8" ht="15" thickBot="1" x14ac:dyDescent="0.4">
      <c r="C17" s="16"/>
    </row>
    <row r="18" spans="2:8" ht="21.5" thickBot="1" x14ac:dyDescent="0.5">
      <c r="B18" s="9" t="s">
        <v>6</v>
      </c>
      <c r="C18" s="44">
        <f>SUM(C4:C16)</f>
        <v>25735.980000000018</v>
      </c>
      <c r="D18" s="44">
        <f>SUM(D4:D17)</f>
        <v>1195019.98</v>
      </c>
      <c r="E18" s="45">
        <f>SUM(E4:E17)</f>
        <v>-1169284</v>
      </c>
      <c r="H18" s="2"/>
    </row>
    <row r="19" spans="2:8" ht="15" thickBot="1" x14ac:dyDescent="0.4">
      <c r="C19" s="46"/>
      <c r="D19" s="46"/>
      <c r="E19" s="46"/>
    </row>
    <row r="20" spans="2:8" ht="32.25" customHeight="1" thickBot="1" x14ac:dyDescent="0.4">
      <c r="B20" s="26" t="s">
        <v>7</v>
      </c>
      <c r="C20" s="47">
        <f>C18</f>
        <v>25735.980000000018</v>
      </c>
      <c r="D20" s="47">
        <f>D18</f>
        <v>1195019.98</v>
      </c>
      <c r="E20" s="48">
        <f>E18</f>
        <v>-1169284</v>
      </c>
    </row>
    <row r="22" spans="2:8" x14ac:dyDescent="0.35">
      <c r="B22" s="11" t="s">
        <v>9</v>
      </c>
    </row>
    <row r="23" spans="2:8" ht="20.25" customHeight="1" x14ac:dyDescent="0.35">
      <c r="B23" s="10"/>
      <c r="C23" s="17"/>
    </row>
    <row r="24" spans="2:8" x14ac:dyDescent="0.35">
      <c r="B24" s="12" t="s">
        <v>12</v>
      </c>
      <c r="C24" s="17"/>
    </row>
    <row r="25" spans="2:8" ht="20.25" customHeight="1" x14ac:dyDescent="0.35"/>
    <row r="26" spans="2:8" x14ac:dyDescent="0.35">
      <c r="B26" s="11" t="s">
        <v>13</v>
      </c>
    </row>
    <row r="27" spans="2:8" ht="20.25" customHeight="1" x14ac:dyDescent="0.35"/>
    <row r="28" spans="2:8" x14ac:dyDescent="0.35">
      <c r="B28" s="11" t="s">
        <v>14</v>
      </c>
    </row>
    <row r="29" spans="2:8" ht="20.25" customHeight="1" x14ac:dyDescent="0.35"/>
  </sheetData>
  <mergeCells count="2">
    <mergeCell ref="B1:H1"/>
    <mergeCell ref="B2:H2"/>
  </mergeCells>
  <pageMargins left="0.23622047244094491" right="0.23622047244094491" top="0.74803149606299213" bottom="0.74803149606299213" header="0.31496062992125984" footer="0.31496062992125984"/>
  <pageSetup paperSize="9" scale="4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Jirka</dc:creator>
  <cp:lastModifiedBy>Volný</cp:lastModifiedBy>
  <cp:lastPrinted>2021-11-23T09:50:43Z</cp:lastPrinted>
  <dcterms:created xsi:type="dcterms:W3CDTF">2017-08-23T20:05:01Z</dcterms:created>
  <dcterms:modified xsi:type="dcterms:W3CDTF">2021-12-14T10:24:14Z</dcterms:modified>
</cp:coreProperties>
</file>