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5730" windowHeight="6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  <c r="C27" i="1"/>
  <c r="B27" i="1"/>
  <c r="F26" i="1"/>
  <c r="E26" i="1"/>
  <c r="D25" i="1"/>
  <c r="F25" i="1" s="1"/>
  <c r="F24" i="1"/>
  <c r="D24" i="1"/>
  <c r="D22" i="1"/>
  <c r="D27" i="1" s="1"/>
  <c r="F21" i="1"/>
  <c r="F22" i="1" l="1"/>
  <c r="F27" i="1" s="1"/>
  <c r="F33" i="1" l="1"/>
  <c r="F37" i="1" s="1"/>
  <c r="F41" i="1" s="1"/>
  <c r="F32" i="1"/>
  <c r="F36" i="1" s="1"/>
  <c r="F40" i="1" s="1"/>
  <c r="F31" i="1"/>
  <c r="F35" i="1" s="1"/>
  <c r="F39" i="1" s="1"/>
  <c r="F34" i="1"/>
  <c r="F38" i="1" s="1"/>
  <c r="F42" i="1" s="1"/>
</calcChain>
</file>

<file path=xl/sharedStrings.xml><?xml version="1.0" encoding="utf-8"?>
<sst xmlns="http://schemas.openxmlformats.org/spreadsheetml/2006/main" count="67" uniqueCount="64">
  <si>
    <t xml:space="preserve">Střední průmyslová škola, Ústí nad Labem, Resslova 5,  příspěvková organizace </t>
  </si>
  <si>
    <t>Škola je zapsána do Rejstříku škol a školských zařízení pod identifikátorem  právnické osoby 600 011 348</t>
  </si>
  <si>
    <t>Příloha ke smlouvě ze dne 1. 4. 2014</t>
  </si>
  <si>
    <t>Plátce:</t>
  </si>
  <si>
    <t>REGEN CLUB Ing. Alena Jankovičová</t>
  </si>
  <si>
    <t>Šumavská 2958/27</t>
  </si>
  <si>
    <t>400 11 Ústí nad Labem - Severní Terasa</t>
  </si>
  <si>
    <t>IČ: 74982320</t>
  </si>
  <si>
    <t>Daňový doklad - splátkový a platební kalendář platný pro období  od dubna 2021 do března 2022</t>
  </si>
  <si>
    <t>Smlouva o pronájmu nebytových prostor - pro provoz REGEN CLUBU, hlavní budova, sektor B, přízemí</t>
  </si>
  <si>
    <t>Hlavní budova Výstupní 2, stř. Stříbrníky (dlouhodobý pronájem osvobozené plnění § 56 a)</t>
  </si>
  <si>
    <t>Rozpis platby :</t>
  </si>
  <si>
    <t>dle smlouvy ze dne 1. 4. 2014</t>
  </si>
  <si>
    <t>změna splátkového kalendáře dle nové smlouvy podle NOZ, nové kalkulace 2021</t>
  </si>
  <si>
    <t>Druh</t>
  </si>
  <si>
    <t>Základ</t>
  </si>
  <si>
    <t>osvobozeno</t>
  </si>
  <si>
    <t>výše DPH 10%</t>
  </si>
  <si>
    <t>Výše DPH 21%</t>
  </si>
  <si>
    <t>Úplata celkem Kč</t>
  </si>
  <si>
    <t>DUZP</t>
  </si>
  <si>
    <t>platby</t>
  </si>
  <si>
    <t xml:space="preserve">daně </t>
  </si>
  <si>
    <t>Nájemné</t>
  </si>
  <si>
    <t>1.den v  měsíci</t>
  </si>
  <si>
    <t>Teplo kalk.</t>
  </si>
  <si>
    <t xml:space="preserve"> </t>
  </si>
  <si>
    <t>Předpis záloh</t>
  </si>
  <si>
    <r>
      <t>Vodné -</t>
    </r>
    <r>
      <rPr>
        <b/>
        <i/>
        <sz val="9"/>
        <rFont val="Arial"/>
        <family val="2"/>
        <charset val="238"/>
      </rPr>
      <t xml:space="preserve"> ZÁL</t>
    </r>
  </si>
  <si>
    <t>den přijetí platby</t>
  </si>
  <si>
    <r>
      <t xml:space="preserve">Stočné - </t>
    </r>
    <r>
      <rPr>
        <b/>
        <i/>
        <sz val="9"/>
        <rFont val="Arial"/>
        <family val="2"/>
        <charset val="238"/>
      </rPr>
      <t>ZÁL</t>
    </r>
  </si>
  <si>
    <r>
      <t xml:space="preserve">Elektřina - </t>
    </r>
    <r>
      <rPr>
        <b/>
        <i/>
        <sz val="9"/>
        <rFont val="Arial"/>
        <family val="2"/>
        <charset val="238"/>
      </rPr>
      <t>ZÁL</t>
    </r>
  </si>
  <si>
    <t>Celkem</t>
  </si>
  <si>
    <t>Přehled plánovaných zálohových plateb:</t>
  </si>
  <si>
    <t>VS</t>
  </si>
  <si>
    <t>Období</t>
  </si>
  <si>
    <t>Splatnost</t>
  </si>
  <si>
    <t>Úplata celkem</t>
  </si>
  <si>
    <t>01.04. - 30.04.2021</t>
  </si>
  <si>
    <t>01.05. - 31.05.2021</t>
  </si>
  <si>
    <t>01.06. - 30.06.2021</t>
  </si>
  <si>
    <t>01.07. - 31.07.2021</t>
  </si>
  <si>
    <t>01.08. - 31.08.2021</t>
  </si>
  <si>
    <t>01.09. - 30.09.2021</t>
  </si>
  <si>
    <t>01.10. - 31.10.2021</t>
  </si>
  <si>
    <t>01.11. - 30.11.2021</t>
  </si>
  <si>
    <t>01.12. - 31.12.2021</t>
  </si>
  <si>
    <t>01.01. - 31.01.2022</t>
  </si>
  <si>
    <t>01.02. - 28.02.2022</t>
  </si>
  <si>
    <t>01.03. - 31.03.2022</t>
  </si>
  <si>
    <r>
      <rPr>
        <b/>
        <i/>
        <sz val="9"/>
        <rFont val="Arial"/>
        <family val="2"/>
        <charset val="238"/>
      </rPr>
      <t>Důležité upozornění pro plátce DPH</t>
    </r>
    <r>
      <rPr>
        <i/>
        <sz val="9"/>
        <rFont val="Arial"/>
        <family val="2"/>
        <charset val="238"/>
      </rPr>
      <t>: Odpočet daně na základě tohoto daňového dokladu lze uplatnit</t>
    </r>
  </si>
  <si>
    <t xml:space="preserve">pouze v případě připsání částky uvedené v rozpisu plateb na účet dodavatele </t>
  </si>
  <si>
    <t>(§ 31 a §73 odst.1 Zákona o DPH č. 235/2004 Sb.).</t>
  </si>
  <si>
    <t>Evidenční číslo pro kontrolní hlášení je IČ tj. variabilní symbol.</t>
  </si>
  <si>
    <t xml:space="preserve">Způsob úhrady měsíčních plateb: </t>
  </si>
  <si>
    <t>Úhradu jednotlivých předpisů nájmů provádějte v termínu splatnosti pod uvedeným VS,</t>
  </si>
  <si>
    <r>
      <rPr>
        <b/>
        <i/>
        <sz val="9"/>
        <rFont val="Arial"/>
        <family val="2"/>
        <charset val="238"/>
      </rPr>
      <t>Záloha</t>
    </r>
    <r>
      <rPr>
        <i/>
        <sz val="9"/>
        <rFont val="Arial"/>
        <family val="2"/>
        <charset val="238"/>
      </rPr>
      <t xml:space="preserve"> na vodu Vám bude zúčtována 1x ročně dle faktury od dodavatele: Severočeské vodovody </t>
    </r>
  </si>
  <si>
    <t>a kanalizace, a. s. Přítkovská 1689, 415 50 Teplice a spotřeb na podružném vodoměru.</t>
  </si>
  <si>
    <r>
      <t xml:space="preserve">Záloha </t>
    </r>
    <r>
      <rPr>
        <i/>
        <sz val="9"/>
        <rFont val="Arial"/>
        <family val="2"/>
        <charset val="238"/>
      </rPr>
      <t>na elektřinu bude zúčtována 1x ročně dle spotřebovaných kwh na podružném měřidle.</t>
    </r>
  </si>
  <si>
    <t>V Ústí nad Labem, dne  5.3.2021</t>
  </si>
  <si>
    <t>Vypracovala: Preisslerová Pavla, vedoucí správy budov</t>
  </si>
  <si>
    <t>………………………………………………………..</t>
  </si>
  <si>
    <t>IČ 00082201, DIČ CZ00082201, bankovní spojení Komerční banka XXXXXXXXXXXX</t>
  </si>
  <si>
    <t>konstantní symbol 308 na náš bankovní účet číslo:XXXXXXXXXXXXXXXXXX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</si>
</sst>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i/>
      <sz val="9"/>
      <name val="Arial"/>
      <family val="2"/>
      <charset val="238"/>
    </font>
    <font>
      <b/>
      <sz val="10"/>
      <name val="Arial"/>
      <family val="2"/>
      <charset val="238"/>
    </font>
    <font>
      <i/>
      <sz val="8"/>
      <name val="Arial"/>
      <family val="2"/>
      <charset val="238"/>
    </font>
    <font>
      <b/>
      <i/>
      <u/>
      <sz val="9"/>
      <name val="Arial"/>
      <family val="2"/>
      <charset val="238"/>
    </font>
    <font>
      <i/>
      <sz val="9"/>
      <name val="Arial"/>
      <family val="2"/>
      <charset val="238"/>
    </font>
    <font>
      <sz val="10"/>
      <name val="Arial"/>
      <family val="2"/>
      <charset val="238"/>
    </font>
    <font>
      <b/>
      <u/>
      <sz val="10"/>
      <name val="Arial"/>
      <family val="2"/>
      <charset val="238"/>
    </font>
    <font>
      <b/>
      <u/>
      <sz val="11"/>
      <name val="Arial"/>
      <family val="2"/>
      <charset val="238"/>
    </font>
    <font>
      <sz val="11"/>
      <name val="Arial"/>
      <family val="2"/>
      <charset val="238"/>
    </font>
    <font>
      <i/>
      <u/>
      <sz val="9"/>
      <name val="Arial"/>
      <family val="2"/>
      <charset val="238"/>
    </font>
    <font>
      <u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" fillId="0" borderId="0" xfId="0" applyFont="1" applyBorder="1"/>
    <xf numFmtId="9" fontId="1" fillId="0" borderId="0" xfId="0" applyNumberFormat="1" applyFont="1" applyBorder="1" applyAlignment="1">
      <alignment horizontal="right"/>
    </xf>
    <xf numFmtId="0" fontId="12" fillId="0" borderId="0" xfId="0" applyFont="1"/>
    <xf numFmtId="0" fontId="5" fillId="0" borderId="0" xfId="0" applyFont="1" applyBorder="1"/>
    <xf numFmtId="4" fontId="5" fillId="0" borderId="0" xfId="0" applyNumberFormat="1" applyFont="1" applyBorder="1"/>
    <xf numFmtId="0" fontId="5" fillId="0" borderId="1" xfId="0" applyFont="1" applyBorder="1"/>
    <xf numFmtId="4" fontId="5" fillId="0" borderId="1" xfId="0" applyNumberFormat="1" applyFont="1" applyBorder="1"/>
    <xf numFmtId="0" fontId="5" fillId="0" borderId="0" xfId="0" applyFont="1" applyAlignment="1">
      <alignment horizontal="right"/>
    </xf>
    <xf numFmtId="4" fontId="1" fillId="0" borderId="0" xfId="0" applyNumberFormat="1" applyFont="1" applyBorder="1"/>
    <xf numFmtId="0" fontId="5" fillId="0" borderId="0" xfId="0" applyFont="1" applyAlignment="1">
      <alignment horizontal="left"/>
    </xf>
    <xf numFmtId="14" fontId="5" fillId="0" borderId="0" xfId="0" applyNumberFormat="1" applyFont="1"/>
    <xf numFmtId="4" fontId="1" fillId="0" borderId="0" xfId="0" applyNumberFormat="1" applyFont="1"/>
    <xf numFmtId="49" fontId="5" fillId="0" borderId="0" xfId="0" applyNumberFormat="1" applyFont="1"/>
    <xf numFmtId="4" fontId="5" fillId="0" borderId="0" xfId="0" applyNumberFormat="1" applyFont="1"/>
    <xf numFmtId="4" fontId="13" fillId="0" borderId="0" xfId="0" applyNumberFormat="1" applyFont="1"/>
    <xf numFmtId="14" fontId="13" fillId="0" borderId="0" xfId="0" applyNumberFormat="1" applyFont="1"/>
    <xf numFmtId="0" fontId="13" fillId="0" borderId="0" xfId="0" applyFont="1"/>
    <xf numFmtId="49" fontId="1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1" xfId="0" applyFont="1" applyBorder="1" applyAlignment="1">
      <alignment horizontal="right"/>
    </xf>
    <xf numFmtId="0" fontId="5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tabSelected="1" topLeftCell="A7" workbookViewId="0">
      <selection activeCell="I39" sqref="I39"/>
    </sheetView>
  </sheetViews>
  <sheetFormatPr defaultRowHeight="15" x14ac:dyDescent="0.25"/>
  <cols>
    <col min="1" max="1" width="12.7109375" customWidth="1"/>
    <col min="3" max="3" width="10.42578125" customWidth="1"/>
    <col min="4" max="4" width="13" customWidth="1"/>
    <col min="5" max="5" width="13.7109375" bestFit="1" customWidth="1"/>
    <col min="6" max="6" width="15.7109375" customWidth="1"/>
    <col min="7" max="7" width="10.140625" bestFit="1" customWidth="1"/>
    <col min="8" max="8" width="6" customWidth="1"/>
    <col min="257" max="257" width="12.7109375" customWidth="1"/>
    <col min="259" max="259" width="11.85546875" customWidth="1"/>
    <col min="260" max="261" width="13.7109375" bestFit="1" customWidth="1"/>
    <col min="263" max="263" width="10.140625" bestFit="1" customWidth="1"/>
    <col min="513" max="513" width="12.7109375" customWidth="1"/>
    <col min="515" max="515" width="11.85546875" customWidth="1"/>
    <col min="516" max="517" width="13.7109375" bestFit="1" customWidth="1"/>
    <col min="519" max="519" width="10.140625" bestFit="1" customWidth="1"/>
    <col min="769" max="769" width="12.7109375" customWidth="1"/>
    <col min="771" max="771" width="11.85546875" customWidth="1"/>
    <col min="772" max="773" width="13.7109375" bestFit="1" customWidth="1"/>
    <col min="775" max="775" width="10.140625" bestFit="1" customWidth="1"/>
    <col min="1025" max="1025" width="12.7109375" customWidth="1"/>
    <col min="1027" max="1027" width="11.85546875" customWidth="1"/>
    <col min="1028" max="1029" width="13.7109375" bestFit="1" customWidth="1"/>
    <col min="1031" max="1031" width="10.140625" bestFit="1" customWidth="1"/>
    <col min="1281" max="1281" width="12.7109375" customWidth="1"/>
    <col min="1283" max="1283" width="11.85546875" customWidth="1"/>
    <col min="1284" max="1285" width="13.7109375" bestFit="1" customWidth="1"/>
    <col min="1287" max="1287" width="10.140625" bestFit="1" customWidth="1"/>
    <col min="1537" max="1537" width="12.7109375" customWidth="1"/>
    <col min="1539" max="1539" width="11.85546875" customWidth="1"/>
    <col min="1540" max="1541" width="13.7109375" bestFit="1" customWidth="1"/>
    <col min="1543" max="1543" width="10.140625" bestFit="1" customWidth="1"/>
    <col min="1793" max="1793" width="12.7109375" customWidth="1"/>
    <col min="1795" max="1795" width="11.85546875" customWidth="1"/>
    <col min="1796" max="1797" width="13.7109375" bestFit="1" customWidth="1"/>
    <col min="1799" max="1799" width="10.140625" bestFit="1" customWidth="1"/>
    <col min="2049" max="2049" width="12.7109375" customWidth="1"/>
    <col min="2051" max="2051" width="11.85546875" customWidth="1"/>
    <col min="2052" max="2053" width="13.7109375" bestFit="1" customWidth="1"/>
    <col min="2055" max="2055" width="10.140625" bestFit="1" customWidth="1"/>
    <col min="2305" max="2305" width="12.7109375" customWidth="1"/>
    <col min="2307" max="2307" width="11.85546875" customWidth="1"/>
    <col min="2308" max="2309" width="13.7109375" bestFit="1" customWidth="1"/>
    <col min="2311" max="2311" width="10.140625" bestFit="1" customWidth="1"/>
    <col min="2561" max="2561" width="12.7109375" customWidth="1"/>
    <col min="2563" max="2563" width="11.85546875" customWidth="1"/>
    <col min="2564" max="2565" width="13.7109375" bestFit="1" customWidth="1"/>
    <col min="2567" max="2567" width="10.140625" bestFit="1" customWidth="1"/>
    <col min="2817" max="2817" width="12.7109375" customWidth="1"/>
    <col min="2819" max="2819" width="11.85546875" customWidth="1"/>
    <col min="2820" max="2821" width="13.7109375" bestFit="1" customWidth="1"/>
    <col min="2823" max="2823" width="10.140625" bestFit="1" customWidth="1"/>
    <col min="3073" max="3073" width="12.7109375" customWidth="1"/>
    <col min="3075" max="3075" width="11.85546875" customWidth="1"/>
    <col min="3076" max="3077" width="13.7109375" bestFit="1" customWidth="1"/>
    <col min="3079" max="3079" width="10.140625" bestFit="1" customWidth="1"/>
    <col min="3329" max="3329" width="12.7109375" customWidth="1"/>
    <col min="3331" max="3331" width="11.85546875" customWidth="1"/>
    <col min="3332" max="3333" width="13.7109375" bestFit="1" customWidth="1"/>
    <col min="3335" max="3335" width="10.140625" bestFit="1" customWidth="1"/>
    <col min="3585" max="3585" width="12.7109375" customWidth="1"/>
    <col min="3587" max="3587" width="11.85546875" customWidth="1"/>
    <col min="3588" max="3589" width="13.7109375" bestFit="1" customWidth="1"/>
    <col min="3591" max="3591" width="10.140625" bestFit="1" customWidth="1"/>
    <col min="3841" max="3841" width="12.7109375" customWidth="1"/>
    <col min="3843" max="3843" width="11.85546875" customWidth="1"/>
    <col min="3844" max="3845" width="13.7109375" bestFit="1" customWidth="1"/>
    <col min="3847" max="3847" width="10.140625" bestFit="1" customWidth="1"/>
    <col min="4097" max="4097" width="12.7109375" customWidth="1"/>
    <col min="4099" max="4099" width="11.85546875" customWidth="1"/>
    <col min="4100" max="4101" width="13.7109375" bestFit="1" customWidth="1"/>
    <col min="4103" max="4103" width="10.140625" bestFit="1" customWidth="1"/>
    <col min="4353" max="4353" width="12.7109375" customWidth="1"/>
    <col min="4355" max="4355" width="11.85546875" customWidth="1"/>
    <col min="4356" max="4357" width="13.7109375" bestFit="1" customWidth="1"/>
    <col min="4359" max="4359" width="10.140625" bestFit="1" customWidth="1"/>
    <col min="4609" max="4609" width="12.7109375" customWidth="1"/>
    <col min="4611" max="4611" width="11.85546875" customWidth="1"/>
    <col min="4612" max="4613" width="13.7109375" bestFit="1" customWidth="1"/>
    <col min="4615" max="4615" width="10.140625" bestFit="1" customWidth="1"/>
    <col min="4865" max="4865" width="12.7109375" customWidth="1"/>
    <col min="4867" max="4867" width="11.85546875" customWidth="1"/>
    <col min="4868" max="4869" width="13.7109375" bestFit="1" customWidth="1"/>
    <col min="4871" max="4871" width="10.140625" bestFit="1" customWidth="1"/>
    <col min="5121" max="5121" width="12.7109375" customWidth="1"/>
    <col min="5123" max="5123" width="11.85546875" customWidth="1"/>
    <col min="5124" max="5125" width="13.7109375" bestFit="1" customWidth="1"/>
    <col min="5127" max="5127" width="10.140625" bestFit="1" customWidth="1"/>
    <col min="5377" max="5377" width="12.7109375" customWidth="1"/>
    <col min="5379" max="5379" width="11.85546875" customWidth="1"/>
    <col min="5380" max="5381" width="13.7109375" bestFit="1" customWidth="1"/>
    <col min="5383" max="5383" width="10.140625" bestFit="1" customWidth="1"/>
    <col min="5633" max="5633" width="12.7109375" customWidth="1"/>
    <col min="5635" max="5635" width="11.85546875" customWidth="1"/>
    <col min="5636" max="5637" width="13.7109375" bestFit="1" customWidth="1"/>
    <col min="5639" max="5639" width="10.140625" bestFit="1" customWidth="1"/>
    <col min="5889" max="5889" width="12.7109375" customWidth="1"/>
    <col min="5891" max="5891" width="11.85546875" customWidth="1"/>
    <col min="5892" max="5893" width="13.7109375" bestFit="1" customWidth="1"/>
    <col min="5895" max="5895" width="10.140625" bestFit="1" customWidth="1"/>
    <col min="6145" max="6145" width="12.7109375" customWidth="1"/>
    <col min="6147" max="6147" width="11.85546875" customWidth="1"/>
    <col min="6148" max="6149" width="13.7109375" bestFit="1" customWidth="1"/>
    <col min="6151" max="6151" width="10.140625" bestFit="1" customWidth="1"/>
    <col min="6401" max="6401" width="12.7109375" customWidth="1"/>
    <col min="6403" max="6403" width="11.85546875" customWidth="1"/>
    <col min="6404" max="6405" width="13.7109375" bestFit="1" customWidth="1"/>
    <col min="6407" max="6407" width="10.140625" bestFit="1" customWidth="1"/>
    <col min="6657" max="6657" width="12.7109375" customWidth="1"/>
    <col min="6659" max="6659" width="11.85546875" customWidth="1"/>
    <col min="6660" max="6661" width="13.7109375" bestFit="1" customWidth="1"/>
    <col min="6663" max="6663" width="10.140625" bestFit="1" customWidth="1"/>
    <col min="6913" max="6913" width="12.7109375" customWidth="1"/>
    <col min="6915" max="6915" width="11.85546875" customWidth="1"/>
    <col min="6916" max="6917" width="13.7109375" bestFit="1" customWidth="1"/>
    <col min="6919" max="6919" width="10.140625" bestFit="1" customWidth="1"/>
    <col min="7169" max="7169" width="12.7109375" customWidth="1"/>
    <col min="7171" max="7171" width="11.85546875" customWidth="1"/>
    <col min="7172" max="7173" width="13.7109375" bestFit="1" customWidth="1"/>
    <col min="7175" max="7175" width="10.140625" bestFit="1" customWidth="1"/>
    <col min="7425" max="7425" width="12.7109375" customWidth="1"/>
    <col min="7427" max="7427" width="11.85546875" customWidth="1"/>
    <col min="7428" max="7429" width="13.7109375" bestFit="1" customWidth="1"/>
    <col min="7431" max="7431" width="10.140625" bestFit="1" customWidth="1"/>
    <col min="7681" max="7681" width="12.7109375" customWidth="1"/>
    <col min="7683" max="7683" width="11.85546875" customWidth="1"/>
    <col min="7684" max="7685" width="13.7109375" bestFit="1" customWidth="1"/>
    <col min="7687" max="7687" width="10.140625" bestFit="1" customWidth="1"/>
    <col min="7937" max="7937" width="12.7109375" customWidth="1"/>
    <col min="7939" max="7939" width="11.85546875" customWidth="1"/>
    <col min="7940" max="7941" width="13.7109375" bestFit="1" customWidth="1"/>
    <col min="7943" max="7943" width="10.140625" bestFit="1" customWidth="1"/>
    <col min="8193" max="8193" width="12.7109375" customWidth="1"/>
    <col min="8195" max="8195" width="11.85546875" customWidth="1"/>
    <col min="8196" max="8197" width="13.7109375" bestFit="1" customWidth="1"/>
    <col min="8199" max="8199" width="10.140625" bestFit="1" customWidth="1"/>
    <col min="8449" max="8449" width="12.7109375" customWidth="1"/>
    <col min="8451" max="8451" width="11.85546875" customWidth="1"/>
    <col min="8452" max="8453" width="13.7109375" bestFit="1" customWidth="1"/>
    <col min="8455" max="8455" width="10.140625" bestFit="1" customWidth="1"/>
    <col min="8705" max="8705" width="12.7109375" customWidth="1"/>
    <col min="8707" max="8707" width="11.85546875" customWidth="1"/>
    <col min="8708" max="8709" width="13.7109375" bestFit="1" customWidth="1"/>
    <col min="8711" max="8711" width="10.140625" bestFit="1" customWidth="1"/>
    <col min="8961" max="8961" width="12.7109375" customWidth="1"/>
    <col min="8963" max="8963" width="11.85546875" customWidth="1"/>
    <col min="8964" max="8965" width="13.7109375" bestFit="1" customWidth="1"/>
    <col min="8967" max="8967" width="10.140625" bestFit="1" customWidth="1"/>
    <col min="9217" max="9217" width="12.7109375" customWidth="1"/>
    <col min="9219" max="9219" width="11.85546875" customWidth="1"/>
    <col min="9220" max="9221" width="13.7109375" bestFit="1" customWidth="1"/>
    <col min="9223" max="9223" width="10.140625" bestFit="1" customWidth="1"/>
    <col min="9473" max="9473" width="12.7109375" customWidth="1"/>
    <col min="9475" max="9475" width="11.85546875" customWidth="1"/>
    <col min="9476" max="9477" width="13.7109375" bestFit="1" customWidth="1"/>
    <col min="9479" max="9479" width="10.140625" bestFit="1" customWidth="1"/>
    <col min="9729" max="9729" width="12.7109375" customWidth="1"/>
    <col min="9731" max="9731" width="11.85546875" customWidth="1"/>
    <col min="9732" max="9733" width="13.7109375" bestFit="1" customWidth="1"/>
    <col min="9735" max="9735" width="10.140625" bestFit="1" customWidth="1"/>
    <col min="9985" max="9985" width="12.7109375" customWidth="1"/>
    <col min="9987" max="9987" width="11.85546875" customWidth="1"/>
    <col min="9988" max="9989" width="13.7109375" bestFit="1" customWidth="1"/>
    <col min="9991" max="9991" width="10.140625" bestFit="1" customWidth="1"/>
    <col min="10241" max="10241" width="12.7109375" customWidth="1"/>
    <col min="10243" max="10243" width="11.85546875" customWidth="1"/>
    <col min="10244" max="10245" width="13.7109375" bestFit="1" customWidth="1"/>
    <col min="10247" max="10247" width="10.140625" bestFit="1" customWidth="1"/>
    <col min="10497" max="10497" width="12.7109375" customWidth="1"/>
    <col min="10499" max="10499" width="11.85546875" customWidth="1"/>
    <col min="10500" max="10501" width="13.7109375" bestFit="1" customWidth="1"/>
    <col min="10503" max="10503" width="10.140625" bestFit="1" customWidth="1"/>
    <col min="10753" max="10753" width="12.7109375" customWidth="1"/>
    <col min="10755" max="10755" width="11.85546875" customWidth="1"/>
    <col min="10756" max="10757" width="13.7109375" bestFit="1" customWidth="1"/>
    <col min="10759" max="10759" width="10.140625" bestFit="1" customWidth="1"/>
    <col min="11009" max="11009" width="12.7109375" customWidth="1"/>
    <col min="11011" max="11011" width="11.85546875" customWidth="1"/>
    <col min="11012" max="11013" width="13.7109375" bestFit="1" customWidth="1"/>
    <col min="11015" max="11015" width="10.140625" bestFit="1" customWidth="1"/>
    <col min="11265" max="11265" width="12.7109375" customWidth="1"/>
    <col min="11267" max="11267" width="11.85546875" customWidth="1"/>
    <col min="11268" max="11269" width="13.7109375" bestFit="1" customWidth="1"/>
    <col min="11271" max="11271" width="10.140625" bestFit="1" customWidth="1"/>
    <col min="11521" max="11521" width="12.7109375" customWidth="1"/>
    <col min="11523" max="11523" width="11.85546875" customWidth="1"/>
    <col min="11524" max="11525" width="13.7109375" bestFit="1" customWidth="1"/>
    <col min="11527" max="11527" width="10.140625" bestFit="1" customWidth="1"/>
    <col min="11777" max="11777" width="12.7109375" customWidth="1"/>
    <col min="11779" max="11779" width="11.85546875" customWidth="1"/>
    <col min="11780" max="11781" width="13.7109375" bestFit="1" customWidth="1"/>
    <col min="11783" max="11783" width="10.140625" bestFit="1" customWidth="1"/>
    <col min="12033" max="12033" width="12.7109375" customWidth="1"/>
    <col min="12035" max="12035" width="11.85546875" customWidth="1"/>
    <col min="12036" max="12037" width="13.7109375" bestFit="1" customWidth="1"/>
    <col min="12039" max="12039" width="10.140625" bestFit="1" customWidth="1"/>
    <col min="12289" max="12289" width="12.7109375" customWidth="1"/>
    <col min="12291" max="12291" width="11.85546875" customWidth="1"/>
    <col min="12292" max="12293" width="13.7109375" bestFit="1" customWidth="1"/>
    <col min="12295" max="12295" width="10.140625" bestFit="1" customWidth="1"/>
    <col min="12545" max="12545" width="12.7109375" customWidth="1"/>
    <col min="12547" max="12547" width="11.85546875" customWidth="1"/>
    <col min="12548" max="12549" width="13.7109375" bestFit="1" customWidth="1"/>
    <col min="12551" max="12551" width="10.140625" bestFit="1" customWidth="1"/>
    <col min="12801" max="12801" width="12.7109375" customWidth="1"/>
    <col min="12803" max="12803" width="11.85546875" customWidth="1"/>
    <col min="12804" max="12805" width="13.7109375" bestFit="1" customWidth="1"/>
    <col min="12807" max="12807" width="10.140625" bestFit="1" customWidth="1"/>
    <col min="13057" max="13057" width="12.7109375" customWidth="1"/>
    <col min="13059" max="13059" width="11.85546875" customWidth="1"/>
    <col min="13060" max="13061" width="13.7109375" bestFit="1" customWidth="1"/>
    <col min="13063" max="13063" width="10.140625" bestFit="1" customWidth="1"/>
    <col min="13313" max="13313" width="12.7109375" customWidth="1"/>
    <col min="13315" max="13315" width="11.85546875" customWidth="1"/>
    <col min="13316" max="13317" width="13.7109375" bestFit="1" customWidth="1"/>
    <col min="13319" max="13319" width="10.140625" bestFit="1" customWidth="1"/>
    <col min="13569" max="13569" width="12.7109375" customWidth="1"/>
    <col min="13571" max="13571" width="11.85546875" customWidth="1"/>
    <col min="13572" max="13573" width="13.7109375" bestFit="1" customWidth="1"/>
    <col min="13575" max="13575" width="10.140625" bestFit="1" customWidth="1"/>
    <col min="13825" max="13825" width="12.7109375" customWidth="1"/>
    <col min="13827" max="13827" width="11.85546875" customWidth="1"/>
    <col min="13828" max="13829" width="13.7109375" bestFit="1" customWidth="1"/>
    <col min="13831" max="13831" width="10.140625" bestFit="1" customWidth="1"/>
    <col min="14081" max="14081" width="12.7109375" customWidth="1"/>
    <col min="14083" max="14083" width="11.85546875" customWidth="1"/>
    <col min="14084" max="14085" width="13.7109375" bestFit="1" customWidth="1"/>
    <col min="14087" max="14087" width="10.140625" bestFit="1" customWidth="1"/>
    <col min="14337" max="14337" width="12.7109375" customWidth="1"/>
    <col min="14339" max="14339" width="11.85546875" customWidth="1"/>
    <col min="14340" max="14341" width="13.7109375" bestFit="1" customWidth="1"/>
    <col min="14343" max="14343" width="10.140625" bestFit="1" customWidth="1"/>
    <col min="14593" max="14593" width="12.7109375" customWidth="1"/>
    <col min="14595" max="14595" width="11.85546875" customWidth="1"/>
    <col min="14596" max="14597" width="13.7109375" bestFit="1" customWidth="1"/>
    <col min="14599" max="14599" width="10.140625" bestFit="1" customWidth="1"/>
    <col min="14849" max="14849" width="12.7109375" customWidth="1"/>
    <col min="14851" max="14851" width="11.85546875" customWidth="1"/>
    <col min="14852" max="14853" width="13.7109375" bestFit="1" customWidth="1"/>
    <col min="14855" max="14855" width="10.140625" bestFit="1" customWidth="1"/>
    <col min="15105" max="15105" width="12.7109375" customWidth="1"/>
    <col min="15107" max="15107" width="11.85546875" customWidth="1"/>
    <col min="15108" max="15109" width="13.7109375" bestFit="1" customWidth="1"/>
    <col min="15111" max="15111" width="10.140625" bestFit="1" customWidth="1"/>
    <col min="15361" max="15361" width="12.7109375" customWidth="1"/>
    <col min="15363" max="15363" width="11.85546875" customWidth="1"/>
    <col min="15364" max="15365" width="13.7109375" bestFit="1" customWidth="1"/>
    <col min="15367" max="15367" width="10.140625" bestFit="1" customWidth="1"/>
    <col min="15617" max="15617" width="12.7109375" customWidth="1"/>
    <col min="15619" max="15619" width="11.85546875" customWidth="1"/>
    <col min="15620" max="15621" width="13.7109375" bestFit="1" customWidth="1"/>
    <col min="15623" max="15623" width="10.140625" bestFit="1" customWidth="1"/>
    <col min="15873" max="15873" width="12.7109375" customWidth="1"/>
    <col min="15875" max="15875" width="11.85546875" customWidth="1"/>
    <col min="15876" max="15877" width="13.7109375" bestFit="1" customWidth="1"/>
    <col min="15879" max="15879" width="10.140625" bestFit="1" customWidth="1"/>
    <col min="16129" max="16129" width="12.7109375" customWidth="1"/>
    <col min="16131" max="16131" width="11.85546875" customWidth="1"/>
    <col min="16132" max="16133" width="13.7109375" bestFit="1" customWidth="1"/>
    <col min="16135" max="16135" width="10.140625" bestFit="1" customWidth="1"/>
  </cols>
  <sheetData>
    <row r="1" spans="1:10" s="2" customFormat="1" ht="12.75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10" s="2" customFormat="1" ht="12.75" x14ac:dyDescent="0.2">
      <c r="A2" s="1" t="s">
        <v>62</v>
      </c>
      <c r="B2" s="1"/>
      <c r="C2" s="1"/>
      <c r="D2" s="1"/>
      <c r="E2" s="1"/>
      <c r="F2" s="1"/>
      <c r="G2" s="1"/>
      <c r="H2" s="1"/>
    </row>
    <row r="3" spans="1:10" s="2" customFormat="1" ht="12.75" x14ac:dyDescent="0.2">
      <c r="A3" s="3" t="s">
        <v>1</v>
      </c>
      <c r="B3" s="1"/>
      <c r="C3" s="1"/>
      <c r="D3" s="1"/>
      <c r="E3" s="1"/>
      <c r="F3" s="1"/>
      <c r="G3" s="1"/>
      <c r="H3" s="1"/>
    </row>
    <row r="4" spans="1:10" s="2" customFormat="1" ht="12.75" x14ac:dyDescent="0.2">
      <c r="A4" s="1" t="s">
        <v>2</v>
      </c>
      <c r="B4" s="1"/>
      <c r="C4" s="1"/>
      <c r="D4" s="1"/>
      <c r="E4" s="1"/>
      <c r="F4" s="1"/>
      <c r="G4" s="1"/>
      <c r="H4" s="1"/>
    </row>
    <row r="5" spans="1:10" s="2" customFormat="1" ht="12.75" x14ac:dyDescent="0.2">
      <c r="A5" s="4" t="s">
        <v>3</v>
      </c>
      <c r="B5" s="1"/>
      <c r="C5" s="1"/>
      <c r="D5" s="1"/>
      <c r="E5" s="1"/>
      <c r="F5" s="1"/>
      <c r="G5" s="1"/>
      <c r="H5" s="1"/>
    </row>
    <row r="6" spans="1:10" s="2" customFormat="1" ht="12.75" x14ac:dyDescent="0.2">
      <c r="A6" s="1" t="s">
        <v>4</v>
      </c>
      <c r="B6" s="5"/>
      <c r="C6" s="5"/>
      <c r="D6" s="5"/>
      <c r="E6" s="5"/>
      <c r="F6" s="1"/>
      <c r="G6" s="1"/>
      <c r="H6" s="1"/>
    </row>
    <row r="7" spans="1:10" s="2" customFormat="1" ht="12.75" x14ac:dyDescent="0.2">
      <c r="A7" s="5" t="s">
        <v>5</v>
      </c>
      <c r="B7" s="5"/>
      <c r="C7" s="5"/>
      <c r="D7" s="5"/>
      <c r="E7" s="5"/>
      <c r="F7" s="1"/>
      <c r="G7" s="1"/>
      <c r="H7" s="1"/>
    </row>
    <row r="8" spans="1:10" s="2" customFormat="1" ht="12.75" x14ac:dyDescent="0.2">
      <c r="A8" s="5" t="s">
        <v>6</v>
      </c>
      <c r="B8" s="5"/>
      <c r="C8" s="5"/>
      <c r="D8" s="5"/>
      <c r="E8" s="5"/>
      <c r="F8" s="1"/>
      <c r="G8" s="1"/>
      <c r="H8" s="1"/>
    </row>
    <row r="9" spans="1:10" x14ac:dyDescent="0.25">
      <c r="A9" s="5" t="s">
        <v>7</v>
      </c>
      <c r="B9" s="5"/>
      <c r="C9" s="5"/>
      <c r="D9" s="5"/>
      <c r="E9" s="5"/>
      <c r="F9" s="5"/>
      <c r="G9" s="5"/>
      <c r="H9" s="5"/>
      <c r="I9" s="6"/>
    </row>
    <row r="10" spans="1:10" x14ac:dyDescent="0.25">
      <c r="A10" s="5"/>
      <c r="B10" s="5"/>
      <c r="C10" s="5"/>
      <c r="D10" s="5"/>
      <c r="E10" s="5"/>
      <c r="F10" s="5"/>
      <c r="G10" s="5"/>
      <c r="H10" s="5"/>
      <c r="I10" s="6"/>
    </row>
    <row r="11" spans="1:10" x14ac:dyDescent="0.25">
      <c r="A11" s="5"/>
      <c r="B11" s="5"/>
      <c r="C11" s="5"/>
      <c r="D11" s="5"/>
      <c r="E11" s="5"/>
      <c r="F11" s="5"/>
      <c r="G11" s="5"/>
      <c r="H11" s="5"/>
      <c r="I11" s="6"/>
    </row>
    <row r="12" spans="1:10" x14ac:dyDescent="0.25">
      <c r="A12" s="4" t="s">
        <v>8</v>
      </c>
      <c r="B12" s="4"/>
      <c r="C12" s="4"/>
      <c r="D12" s="4"/>
      <c r="E12" s="4"/>
      <c r="F12" s="4"/>
      <c r="G12" s="4"/>
      <c r="H12" s="4"/>
      <c r="I12" s="7"/>
      <c r="J12" s="8"/>
    </row>
    <row r="13" spans="1:10" s="9" customFormat="1" ht="14.25" x14ac:dyDescent="0.2">
      <c r="A13" s="5" t="s">
        <v>9</v>
      </c>
      <c r="B13" s="5"/>
      <c r="C13" s="5"/>
      <c r="D13" s="5"/>
      <c r="E13" s="5"/>
      <c r="F13" s="5"/>
      <c r="G13" s="5"/>
      <c r="H13" s="5"/>
      <c r="I13" s="6"/>
    </row>
    <row r="14" spans="1:10" x14ac:dyDescent="0.25">
      <c r="A14" s="5" t="s">
        <v>10</v>
      </c>
      <c r="B14" s="5"/>
      <c r="C14" s="5"/>
      <c r="D14" s="5"/>
      <c r="E14" s="5"/>
      <c r="F14" s="5"/>
      <c r="G14" s="5"/>
      <c r="H14" s="5"/>
      <c r="I14" s="6"/>
    </row>
    <row r="15" spans="1:10" x14ac:dyDescent="0.25">
      <c r="A15" s="5"/>
      <c r="B15" s="5"/>
      <c r="C15" s="5"/>
      <c r="D15" s="5"/>
      <c r="E15" s="5"/>
      <c r="F15" s="5"/>
      <c r="G15" s="5"/>
      <c r="H15" s="5"/>
      <c r="I15" s="6"/>
    </row>
    <row r="16" spans="1:10" s="11" customFormat="1" ht="12.75" x14ac:dyDescent="0.2">
      <c r="A16" s="4" t="s">
        <v>11</v>
      </c>
      <c r="B16" s="10"/>
      <c r="C16" s="10"/>
      <c r="D16" s="10"/>
      <c r="E16" s="10"/>
      <c r="F16" s="10"/>
      <c r="G16" s="10"/>
      <c r="H16" s="10"/>
    </row>
    <row r="17" spans="1:12" x14ac:dyDescent="0.25">
      <c r="A17" s="5" t="s">
        <v>12</v>
      </c>
      <c r="B17" s="5"/>
      <c r="C17" s="5"/>
      <c r="D17" s="5"/>
      <c r="E17" s="5"/>
      <c r="F17" s="5"/>
      <c r="G17" s="5"/>
      <c r="H17" s="5"/>
      <c r="I17" s="6"/>
    </row>
    <row r="18" spans="1:12" x14ac:dyDescent="0.25">
      <c r="A18" s="5" t="s">
        <v>13</v>
      </c>
      <c r="B18" s="5"/>
      <c r="C18" s="5"/>
      <c r="D18" s="5"/>
      <c r="E18" s="5"/>
      <c r="F18" s="5"/>
      <c r="G18" s="5"/>
      <c r="H18" s="5"/>
      <c r="I18" s="6"/>
    </row>
    <row r="19" spans="1:12" s="2" customFormat="1" ht="12.75" x14ac:dyDescent="0.2">
      <c r="A19" s="12" t="s">
        <v>14</v>
      </c>
      <c r="B19" s="12" t="s">
        <v>15</v>
      </c>
      <c r="C19" s="12" t="s">
        <v>16</v>
      </c>
      <c r="D19" s="12" t="s">
        <v>17</v>
      </c>
      <c r="E19" s="13" t="s">
        <v>18</v>
      </c>
      <c r="F19" s="13" t="s">
        <v>19</v>
      </c>
      <c r="G19" s="1"/>
      <c r="H19" s="1" t="s">
        <v>20</v>
      </c>
      <c r="K19" s="14"/>
    </row>
    <row r="20" spans="1:12" s="2" customFormat="1" ht="12.75" x14ac:dyDescent="0.2">
      <c r="A20" s="12" t="s">
        <v>21</v>
      </c>
      <c r="B20" s="12" t="s">
        <v>22</v>
      </c>
      <c r="C20" s="12"/>
      <c r="D20" s="12"/>
      <c r="E20" s="12"/>
      <c r="F20" s="12"/>
      <c r="G20" s="1"/>
      <c r="H20" s="1"/>
    </row>
    <row r="21" spans="1:12" x14ac:dyDescent="0.25">
      <c r="A21" s="15" t="s">
        <v>23</v>
      </c>
      <c r="B21" s="16">
        <v>0</v>
      </c>
      <c r="C21" s="16">
        <v>7880</v>
      </c>
      <c r="D21" s="16">
        <v>0</v>
      </c>
      <c r="E21" s="16">
        <v>0</v>
      </c>
      <c r="F21" s="16">
        <f>C21</f>
        <v>7880</v>
      </c>
      <c r="G21" s="31" t="s">
        <v>24</v>
      </c>
      <c r="H21" s="31"/>
      <c r="I21" s="6"/>
    </row>
    <row r="22" spans="1:12" ht="15.75" thickBot="1" x14ac:dyDescent="0.3">
      <c r="A22" s="17" t="s">
        <v>25</v>
      </c>
      <c r="B22" s="18">
        <v>1474.72</v>
      </c>
      <c r="C22" s="18">
        <v>0</v>
      </c>
      <c r="D22" s="18">
        <f>B22*10%</f>
        <v>147.47200000000001</v>
      </c>
      <c r="E22" s="18">
        <v>0</v>
      </c>
      <c r="F22" s="18">
        <f>B22+D22</f>
        <v>1622.192</v>
      </c>
      <c r="G22" s="32" t="s">
        <v>24</v>
      </c>
      <c r="H22" s="32"/>
      <c r="I22" s="6"/>
      <c r="L22" t="s">
        <v>26</v>
      </c>
    </row>
    <row r="23" spans="1:12" x14ac:dyDescent="0.25">
      <c r="A23" s="12" t="s">
        <v>27</v>
      </c>
      <c r="B23" s="16"/>
      <c r="C23" s="16"/>
      <c r="D23" s="16"/>
      <c r="E23" s="16"/>
      <c r="F23" s="16"/>
      <c r="G23" s="19"/>
      <c r="H23" s="19"/>
      <c r="I23" s="6"/>
    </row>
    <row r="24" spans="1:12" x14ac:dyDescent="0.25">
      <c r="A24" s="15" t="s">
        <v>28</v>
      </c>
      <c r="B24" s="16">
        <v>89.61</v>
      </c>
      <c r="C24" s="16">
        <v>0</v>
      </c>
      <c r="D24" s="16">
        <f>B24*10%</f>
        <v>8.9610000000000003</v>
      </c>
      <c r="E24" s="16">
        <v>0</v>
      </c>
      <c r="F24" s="16">
        <f>B24+D24</f>
        <v>98.570999999999998</v>
      </c>
      <c r="G24" s="31" t="s">
        <v>29</v>
      </c>
      <c r="H24" s="31"/>
      <c r="I24" s="6"/>
    </row>
    <row r="25" spans="1:12" x14ac:dyDescent="0.25">
      <c r="A25" s="15" t="s">
        <v>30</v>
      </c>
      <c r="B25" s="16">
        <v>84.99</v>
      </c>
      <c r="C25" s="16">
        <v>0</v>
      </c>
      <c r="D25" s="16">
        <f>B25*10%</f>
        <v>8.4990000000000006</v>
      </c>
      <c r="E25" s="16">
        <v>0</v>
      </c>
      <c r="F25" s="16">
        <f>B25+D25</f>
        <v>93.48899999999999</v>
      </c>
      <c r="G25" s="31" t="s">
        <v>29</v>
      </c>
      <c r="H25" s="31"/>
      <c r="I25" s="6"/>
    </row>
    <row r="26" spans="1:12" x14ac:dyDescent="0.25">
      <c r="A26" s="15" t="s">
        <v>31</v>
      </c>
      <c r="B26" s="16">
        <v>357.7</v>
      </c>
      <c r="C26" s="16">
        <v>0</v>
      </c>
      <c r="D26" s="16">
        <v>0</v>
      </c>
      <c r="E26" s="16">
        <f>B26*21%</f>
        <v>75.11699999999999</v>
      </c>
      <c r="F26" s="16">
        <f>B26+E26</f>
        <v>432.81700000000001</v>
      </c>
      <c r="G26" s="31" t="s">
        <v>29</v>
      </c>
      <c r="H26" s="31"/>
      <c r="I26" s="6"/>
    </row>
    <row r="27" spans="1:12" s="2" customFormat="1" ht="12.75" x14ac:dyDescent="0.2">
      <c r="A27" s="12" t="s">
        <v>32</v>
      </c>
      <c r="B27" s="20">
        <f>B22+B24+B25+B26</f>
        <v>2007.02</v>
      </c>
      <c r="C27" s="20">
        <f>C21</f>
        <v>7880</v>
      </c>
      <c r="D27" s="20">
        <f>D22+D24+D25</f>
        <v>164.93200000000002</v>
      </c>
      <c r="E27" s="20">
        <f>E26</f>
        <v>75.11699999999999</v>
      </c>
      <c r="F27" s="20">
        <f>F21+F22+F24+F25+F26</f>
        <v>10127.069</v>
      </c>
      <c r="G27" s="33"/>
      <c r="H27" s="33"/>
    </row>
    <row r="28" spans="1:12" x14ac:dyDescent="0.25">
      <c r="A28" s="5"/>
      <c r="B28" s="5"/>
      <c r="C28" s="5"/>
      <c r="D28" s="5"/>
      <c r="E28" s="5"/>
      <c r="F28" s="5"/>
      <c r="G28" s="5"/>
      <c r="H28" s="5"/>
      <c r="I28" s="6"/>
    </row>
    <row r="29" spans="1:12" s="11" customFormat="1" ht="12.75" x14ac:dyDescent="0.2">
      <c r="A29" s="30" t="s">
        <v>33</v>
      </c>
      <c r="B29" s="30"/>
      <c r="C29" s="30"/>
      <c r="D29" s="30"/>
      <c r="E29" s="30"/>
      <c r="F29" s="30"/>
      <c r="G29" s="30"/>
      <c r="H29" s="30"/>
    </row>
    <row r="30" spans="1:12" x14ac:dyDescent="0.25">
      <c r="A30" s="1" t="s">
        <v>34</v>
      </c>
      <c r="B30" s="1" t="s">
        <v>35</v>
      </c>
      <c r="C30" s="1"/>
      <c r="D30" s="1"/>
      <c r="E30" s="1" t="s">
        <v>36</v>
      </c>
      <c r="F30" s="1" t="s">
        <v>37</v>
      </c>
      <c r="G30" s="1"/>
      <c r="H30" s="1"/>
      <c r="I30" s="14"/>
    </row>
    <row r="31" spans="1:12" x14ac:dyDescent="0.25">
      <c r="A31" s="21">
        <v>74982320</v>
      </c>
      <c r="B31" s="5" t="s">
        <v>38</v>
      </c>
      <c r="C31" s="5"/>
      <c r="D31" s="1"/>
      <c r="E31" s="22">
        <v>44296</v>
      </c>
      <c r="F31" s="23">
        <f>F27</f>
        <v>10127.069</v>
      </c>
      <c r="G31" s="1"/>
      <c r="H31" s="1"/>
      <c r="I31" s="14"/>
    </row>
    <row r="32" spans="1:12" x14ac:dyDescent="0.25">
      <c r="A32" s="21">
        <v>74982320</v>
      </c>
      <c r="B32" s="5" t="s">
        <v>39</v>
      </c>
      <c r="C32" s="5"/>
      <c r="D32" s="1"/>
      <c r="E32" s="22">
        <v>44326</v>
      </c>
      <c r="F32" s="23">
        <f>F27</f>
        <v>10127.069</v>
      </c>
      <c r="G32" s="1"/>
      <c r="H32" s="1"/>
      <c r="I32" s="14"/>
    </row>
    <row r="33" spans="1:12" x14ac:dyDescent="0.25">
      <c r="A33" s="21">
        <v>74982320</v>
      </c>
      <c r="B33" s="5" t="s">
        <v>40</v>
      </c>
      <c r="C33" s="5"/>
      <c r="D33" s="1"/>
      <c r="E33" s="22">
        <v>44357</v>
      </c>
      <c r="F33" s="23">
        <f>F27</f>
        <v>10127.069</v>
      </c>
      <c r="G33" s="1"/>
      <c r="H33" s="1"/>
      <c r="I33" s="14"/>
    </row>
    <row r="34" spans="1:12" x14ac:dyDescent="0.25">
      <c r="A34" s="21">
        <v>74982320</v>
      </c>
      <c r="B34" s="5" t="s">
        <v>41</v>
      </c>
      <c r="C34" s="5"/>
      <c r="D34" s="1"/>
      <c r="E34" s="22">
        <v>44387</v>
      </c>
      <c r="F34" s="23">
        <f>F27</f>
        <v>10127.069</v>
      </c>
      <c r="G34" s="1"/>
      <c r="H34" s="1"/>
      <c r="I34" s="14"/>
    </row>
    <row r="35" spans="1:12" x14ac:dyDescent="0.25">
      <c r="A35" s="21">
        <v>74982320</v>
      </c>
      <c r="B35" s="5" t="s">
        <v>42</v>
      </c>
      <c r="C35" s="5"/>
      <c r="D35" s="1"/>
      <c r="E35" s="22">
        <v>44418</v>
      </c>
      <c r="F35" s="23">
        <f t="shared" ref="F35:F42" si="0">F31</f>
        <v>10127.069</v>
      </c>
      <c r="G35" s="1"/>
      <c r="H35" s="1"/>
      <c r="I35" s="14"/>
    </row>
    <row r="36" spans="1:12" x14ac:dyDescent="0.25">
      <c r="A36" s="21">
        <v>74982320</v>
      </c>
      <c r="B36" s="5" t="s">
        <v>43</v>
      </c>
      <c r="C36" s="5"/>
      <c r="D36" s="1"/>
      <c r="E36" s="22">
        <v>44449</v>
      </c>
      <c r="F36" s="23">
        <f t="shared" si="0"/>
        <v>10127.069</v>
      </c>
      <c r="G36" s="1"/>
      <c r="H36" s="1"/>
      <c r="I36" s="14"/>
    </row>
    <row r="37" spans="1:12" x14ac:dyDescent="0.25">
      <c r="A37" s="21">
        <v>74982320</v>
      </c>
      <c r="B37" s="5" t="s">
        <v>44</v>
      </c>
      <c r="C37" s="5"/>
      <c r="D37" s="1"/>
      <c r="E37" s="22">
        <v>44479</v>
      </c>
      <c r="F37" s="23">
        <f t="shared" si="0"/>
        <v>10127.069</v>
      </c>
      <c r="G37" s="1"/>
      <c r="H37" s="1"/>
      <c r="I37" s="14"/>
    </row>
    <row r="38" spans="1:12" x14ac:dyDescent="0.25">
      <c r="A38" s="21">
        <v>74982320</v>
      </c>
      <c r="B38" s="5" t="s">
        <v>45</v>
      </c>
      <c r="C38" s="5"/>
      <c r="D38" s="1"/>
      <c r="E38" s="22">
        <v>44510</v>
      </c>
      <c r="F38" s="23">
        <f t="shared" si="0"/>
        <v>10127.069</v>
      </c>
      <c r="G38" s="1"/>
      <c r="H38" s="1"/>
      <c r="I38" s="14"/>
    </row>
    <row r="39" spans="1:12" x14ac:dyDescent="0.25">
      <c r="A39" s="21">
        <v>74982320</v>
      </c>
      <c r="B39" s="5" t="s">
        <v>46</v>
      </c>
      <c r="C39" s="5"/>
      <c r="D39" s="1"/>
      <c r="E39" s="22">
        <v>44540</v>
      </c>
      <c r="F39" s="23">
        <f t="shared" si="0"/>
        <v>10127.069</v>
      </c>
      <c r="G39" s="1"/>
      <c r="H39" s="1"/>
      <c r="I39" s="14"/>
    </row>
    <row r="40" spans="1:12" x14ac:dyDescent="0.25">
      <c r="A40" s="21">
        <v>74982320</v>
      </c>
      <c r="B40" s="5" t="s">
        <v>47</v>
      </c>
      <c r="C40" s="5"/>
      <c r="D40" s="1"/>
      <c r="E40" s="22">
        <v>44571</v>
      </c>
      <c r="F40" s="23">
        <f t="shared" si="0"/>
        <v>10127.069</v>
      </c>
      <c r="G40" s="1"/>
      <c r="H40" s="1"/>
      <c r="I40" s="14"/>
    </row>
    <row r="41" spans="1:12" x14ac:dyDescent="0.25">
      <c r="A41" s="21">
        <v>74982320</v>
      </c>
      <c r="B41" s="5" t="s">
        <v>48</v>
      </c>
      <c r="C41" s="5"/>
      <c r="D41" s="1"/>
      <c r="E41" s="22">
        <v>44602</v>
      </c>
      <c r="F41" s="23">
        <f t="shared" si="0"/>
        <v>10127.069</v>
      </c>
      <c r="G41" s="1"/>
      <c r="H41" s="1"/>
      <c r="I41" s="14"/>
    </row>
    <row r="42" spans="1:12" x14ac:dyDescent="0.25">
      <c r="A42" s="21">
        <v>74982320</v>
      </c>
      <c r="B42" s="5" t="s">
        <v>49</v>
      </c>
      <c r="C42" s="5"/>
      <c r="D42" s="1"/>
      <c r="E42" s="22">
        <v>44630</v>
      </c>
      <c r="F42" s="23">
        <f t="shared" si="0"/>
        <v>10127.069</v>
      </c>
      <c r="G42" s="1"/>
      <c r="H42" s="1"/>
      <c r="I42" s="14"/>
    </row>
    <row r="43" spans="1:12" x14ac:dyDescent="0.25">
      <c r="A43" s="24"/>
      <c r="B43" s="25"/>
      <c r="C43" s="25"/>
      <c r="D43" s="22"/>
      <c r="E43" s="5"/>
      <c r="F43" s="24"/>
      <c r="G43" s="22"/>
      <c r="H43" s="5"/>
      <c r="I43" s="6"/>
      <c r="J43" s="26"/>
      <c r="K43" s="27"/>
      <c r="L43" s="28"/>
    </row>
    <row r="44" spans="1:12" x14ac:dyDescent="0.25">
      <c r="A44" s="5" t="s">
        <v>50</v>
      </c>
      <c r="B44" s="5"/>
      <c r="C44" s="5"/>
      <c r="D44" s="5"/>
      <c r="E44" s="5"/>
      <c r="F44" s="5"/>
      <c r="G44" s="5"/>
      <c r="H44" s="5"/>
      <c r="I44" s="6"/>
    </row>
    <row r="45" spans="1:12" x14ac:dyDescent="0.25">
      <c r="A45" s="5" t="s">
        <v>51</v>
      </c>
      <c r="B45" s="5"/>
      <c r="C45" s="5"/>
      <c r="D45" s="5"/>
      <c r="E45" s="5"/>
      <c r="F45" s="5"/>
      <c r="G45" s="5"/>
      <c r="H45" s="5"/>
      <c r="I45" s="6"/>
    </row>
    <row r="46" spans="1:12" x14ac:dyDescent="0.25">
      <c r="A46" s="5" t="s">
        <v>52</v>
      </c>
      <c r="B46" s="5"/>
      <c r="C46" s="5"/>
      <c r="D46" s="5"/>
      <c r="E46" s="5"/>
      <c r="F46" s="5"/>
      <c r="G46" s="5"/>
      <c r="H46" s="5"/>
      <c r="I46" s="6"/>
    </row>
    <row r="47" spans="1:12" x14ac:dyDescent="0.25">
      <c r="A47" s="5" t="s">
        <v>53</v>
      </c>
      <c r="B47" s="5"/>
      <c r="C47" s="5"/>
      <c r="D47" s="5"/>
      <c r="E47" s="5"/>
      <c r="F47" s="5"/>
      <c r="G47" s="5"/>
      <c r="H47" s="5"/>
      <c r="I47" s="6"/>
    </row>
    <row r="48" spans="1:12" s="11" customFormat="1" ht="12.75" x14ac:dyDescent="0.2">
      <c r="A48" s="4" t="s">
        <v>54</v>
      </c>
      <c r="B48" s="4"/>
      <c r="C48" s="4"/>
      <c r="D48" s="4"/>
      <c r="E48" s="10"/>
      <c r="F48" s="10"/>
      <c r="G48" s="10"/>
      <c r="H48" s="10"/>
    </row>
    <row r="49" spans="1:9" x14ac:dyDescent="0.25">
      <c r="A49" s="24" t="s">
        <v>55</v>
      </c>
      <c r="B49" s="5"/>
      <c r="C49" s="5"/>
      <c r="D49" s="5"/>
      <c r="E49" s="5"/>
      <c r="F49" s="5"/>
      <c r="G49" s="5"/>
      <c r="H49" s="5"/>
      <c r="I49" s="6"/>
    </row>
    <row r="50" spans="1:9" x14ac:dyDescent="0.25">
      <c r="A50" s="24" t="s">
        <v>63</v>
      </c>
      <c r="B50" s="5"/>
      <c r="C50" s="5"/>
      <c r="D50" s="5"/>
      <c r="E50" s="5"/>
      <c r="F50" s="5"/>
      <c r="G50" s="5"/>
      <c r="H50" s="5"/>
      <c r="I50" s="6"/>
    </row>
    <row r="51" spans="1:9" x14ac:dyDescent="0.25">
      <c r="A51" s="29"/>
      <c r="B51" s="5"/>
      <c r="C51" s="5"/>
      <c r="D51" s="5"/>
      <c r="E51" s="5"/>
      <c r="F51" s="5"/>
      <c r="G51" s="5"/>
      <c r="H51" s="5"/>
      <c r="I51" s="6"/>
    </row>
    <row r="52" spans="1:9" x14ac:dyDescent="0.25">
      <c r="A52" s="5" t="s">
        <v>56</v>
      </c>
      <c r="B52" s="5"/>
      <c r="C52" s="5"/>
      <c r="D52" s="5"/>
      <c r="E52" s="5"/>
      <c r="F52" s="5"/>
      <c r="G52" s="5"/>
      <c r="H52" s="5"/>
      <c r="I52" s="6"/>
    </row>
    <row r="53" spans="1:9" x14ac:dyDescent="0.25">
      <c r="A53" s="5" t="s">
        <v>57</v>
      </c>
      <c r="B53" s="5"/>
      <c r="C53" s="5"/>
      <c r="D53" s="5"/>
      <c r="E53" s="5"/>
      <c r="F53" s="5"/>
      <c r="G53" s="5"/>
      <c r="H53" s="5"/>
      <c r="I53" s="6"/>
    </row>
    <row r="54" spans="1:9" x14ac:dyDescent="0.25">
      <c r="A54" s="1" t="s">
        <v>58</v>
      </c>
      <c r="B54" s="5"/>
      <c r="C54" s="5"/>
      <c r="D54" s="5"/>
      <c r="E54" s="5"/>
      <c r="F54" s="5"/>
      <c r="G54" s="5"/>
      <c r="H54" s="5"/>
      <c r="I54" s="6"/>
    </row>
    <row r="55" spans="1:9" x14ac:dyDescent="0.25">
      <c r="A55" s="5"/>
      <c r="B55" s="5"/>
      <c r="C55" s="5"/>
      <c r="D55" s="5"/>
      <c r="E55" s="5"/>
      <c r="F55" s="5"/>
      <c r="G55" s="5"/>
      <c r="H55" s="5"/>
      <c r="I55" s="6"/>
    </row>
    <row r="56" spans="1:9" x14ac:dyDescent="0.25">
      <c r="A56" s="5" t="s">
        <v>59</v>
      </c>
      <c r="B56" s="5"/>
      <c r="C56" s="5"/>
      <c r="D56" s="5"/>
      <c r="E56" s="5"/>
      <c r="F56" s="5"/>
      <c r="G56" s="5"/>
      <c r="H56" s="5"/>
      <c r="I56" s="6"/>
    </row>
    <row r="57" spans="1:9" x14ac:dyDescent="0.25">
      <c r="A57" s="5" t="s">
        <v>60</v>
      </c>
      <c r="B57" s="5"/>
      <c r="C57" s="5"/>
      <c r="D57" s="5"/>
      <c r="E57" s="5"/>
      <c r="F57" s="5"/>
      <c r="G57" s="5"/>
      <c r="H57" s="5"/>
      <c r="I57" s="6"/>
    </row>
    <row r="58" spans="1:9" x14ac:dyDescent="0.25">
      <c r="A58" s="28"/>
      <c r="B58" s="28"/>
      <c r="C58" s="28"/>
      <c r="D58" s="28"/>
      <c r="E58" s="28"/>
      <c r="F58" s="28"/>
      <c r="G58" s="28"/>
      <c r="H58" s="28"/>
      <c r="I58" s="6"/>
    </row>
    <row r="59" spans="1:9" ht="12" customHeight="1" x14ac:dyDescent="0.25">
      <c r="A59" s="28"/>
      <c r="B59" s="28"/>
      <c r="C59" s="28"/>
      <c r="D59" s="28"/>
      <c r="E59" s="28"/>
      <c r="F59" s="28" t="s">
        <v>61</v>
      </c>
      <c r="G59" s="28"/>
      <c r="H59" s="28"/>
      <c r="I59" s="6"/>
    </row>
    <row r="60" spans="1:9" x14ac:dyDescent="0.25">
      <c r="A60" s="28"/>
      <c r="B60" s="28"/>
      <c r="C60" s="28"/>
      <c r="D60" s="28"/>
      <c r="E60" s="28"/>
      <c r="F60" s="28"/>
      <c r="G60" s="28"/>
      <c r="H60" s="28"/>
      <c r="I60" s="6"/>
    </row>
    <row r="61" spans="1:9" x14ac:dyDescent="0.25">
      <c r="A61" s="28"/>
      <c r="B61" s="28"/>
      <c r="C61" s="28"/>
      <c r="D61" s="28"/>
      <c r="E61" s="28"/>
      <c r="F61" s="28"/>
      <c r="G61" s="28"/>
      <c r="H61" s="28"/>
      <c r="I61" s="6"/>
    </row>
    <row r="62" spans="1:9" x14ac:dyDescent="0.25">
      <c r="A62" s="28"/>
      <c r="B62" s="28"/>
      <c r="C62" s="28"/>
      <c r="D62" s="28"/>
      <c r="E62" s="28"/>
      <c r="F62" s="28"/>
      <c r="G62" s="28"/>
      <c r="H62" s="28"/>
      <c r="I62" s="6"/>
    </row>
    <row r="63" spans="1:9" x14ac:dyDescent="0.25">
      <c r="A63" s="28"/>
      <c r="B63" s="28"/>
      <c r="C63" s="28"/>
      <c r="D63" s="28"/>
      <c r="E63" s="28"/>
      <c r="F63" s="28"/>
      <c r="G63" s="28"/>
      <c r="H63" s="28"/>
      <c r="I63" s="6"/>
    </row>
    <row r="64" spans="1:9" x14ac:dyDescent="0.25">
      <c r="A64" s="28"/>
      <c r="B64" s="28"/>
      <c r="C64" s="28"/>
      <c r="D64" s="28"/>
      <c r="E64" s="28"/>
      <c r="F64" s="28"/>
      <c r="G64" s="28"/>
      <c r="H64" s="28"/>
      <c r="I64" s="6"/>
    </row>
    <row r="65" spans="1:9" x14ac:dyDescent="0.25">
      <c r="A65" s="28"/>
      <c r="B65" s="28"/>
      <c r="C65" s="28"/>
      <c r="D65" s="28"/>
      <c r="E65" s="28"/>
      <c r="F65" s="28"/>
      <c r="G65" s="28"/>
      <c r="H65" s="28"/>
      <c r="I65" s="6"/>
    </row>
    <row r="66" spans="1:9" x14ac:dyDescent="0.25">
      <c r="A66" s="28"/>
      <c r="B66" s="28"/>
      <c r="C66" s="28"/>
      <c r="D66" s="28"/>
      <c r="E66" s="28"/>
      <c r="F66" s="28"/>
      <c r="G66" s="28"/>
      <c r="H66" s="28"/>
    </row>
    <row r="67" spans="1:9" x14ac:dyDescent="0.25">
      <c r="A67" s="28"/>
      <c r="B67" s="28"/>
      <c r="C67" s="28"/>
      <c r="D67" s="28"/>
      <c r="E67" s="28"/>
      <c r="F67" s="28"/>
      <c r="G67" s="28"/>
      <c r="H67" s="28"/>
    </row>
  </sheetData>
  <mergeCells count="7">
    <mergeCell ref="A29:H29"/>
    <mergeCell ref="G21:H21"/>
    <mergeCell ref="G22:H22"/>
    <mergeCell ref="G24:H24"/>
    <mergeCell ref="G25:H25"/>
    <mergeCell ref="G26:H26"/>
    <mergeCell ref="G27:H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2021-03-05T13:26:28Z</dcterms:modified>
</cp:coreProperties>
</file>