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MS-SERVER\UserDoc\BazalkaK\Dokumenty\010 - chodník Mírové náměstí\ZMĚNOVÉ LISTY 1-10, nabídky\"/>
    </mc:Choice>
  </mc:AlternateContent>
  <bookViews>
    <workbookView xWindow="-60" yWindow="-60" windowWidth="24120" windowHeight="12960" activeTab="1"/>
  </bookViews>
  <sheets>
    <sheet name="Zdůvodnění" sheetId="4" r:id="rId1"/>
    <sheet name="Celkem - vícepráce" sheetId="1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6" i="1" l="1"/>
  <c r="H15" i="1"/>
  <c r="H14" i="1"/>
  <c r="H13" i="1"/>
  <c r="H12" i="1"/>
  <c r="H11" i="1"/>
  <c r="H8" i="1" s="1"/>
  <c r="H10" i="1"/>
  <c r="H6" i="1" l="1"/>
  <c r="H7" i="1"/>
  <c r="O8" i="1"/>
  <c r="Q8" i="1" l="1"/>
  <c r="M8" i="1"/>
  <c r="Q7" i="1" l="1"/>
  <c r="O7" i="1"/>
  <c r="M7" i="1"/>
  <c r="M6" i="1" l="1"/>
</calcChain>
</file>

<file path=xl/sharedStrings.xml><?xml version="1.0" encoding="utf-8"?>
<sst xmlns="http://schemas.openxmlformats.org/spreadsheetml/2006/main" count="55" uniqueCount="46">
  <si>
    <t/>
  </si>
  <si>
    <t>Stavba:</t>
  </si>
  <si>
    <t>Objekt:</t>
  </si>
  <si>
    <t>Náklady z rozpočtu</t>
  </si>
  <si>
    <t>DPH</t>
  </si>
  <si>
    <t>základní</t>
  </si>
  <si>
    <t>Cena celkem [CZK]</t>
  </si>
  <si>
    <t xml:space="preserve">    1 - Zemní práce</t>
  </si>
  <si>
    <t>PČ</t>
  </si>
  <si>
    <t>Typ</t>
  </si>
  <si>
    <t>Kód</t>
  </si>
  <si>
    <t>Popis</t>
  </si>
  <si>
    <t>MJ</t>
  </si>
  <si>
    <t>Množství</t>
  </si>
  <si>
    <t>J.cena [CZK]</t>
  </si>
  <si>
    <t>Poznámka</t>
  </si>
  <si>
    <t>J. Nh [h]</t>
  </si>
  <si>
    <t>Nh celkem [h]</t>
  </si>
  <si>
    <t>Hmotnost_x000D_
celkem [t]</t>
  </si>
  <si>
    <t>J. suť [t]</t>
  </si>
  <si>
    <t>Suť Celkem [t]</t>
  </si>
  <si>
    <t>K</t>
  </si>
  <si>
    <t>J. hmotn.
[t]</t>
  </si>
  <si>
    <t>Poznámka :</t>
  </si>
  <si>
    <t>Kadaň - východní část Mírového náměstí</t>
  </si>
  <si>
    <t>Zdůvodnění :</t>
  </si>
  <si>
    <t>a)</t>
  </si>
  <si>
    <t>N1</t>
  </si>
  <si>
    <t xml:space="preserve">Tento změnový list obsahuje : </t>
  </si>
  <si>
    <r>
      <t xml:space="preserve">SOUPIS PRACÍ -  podklad pro změnový list 12 - </t>
    </r>
    <r>
      <rPr>
        <b/>
        <i/>
        <sz val="16"/>
        <rFont val="Trebuchet MS"/>
        <family val="2"/>
        <charset val="238"/>
      </rPr>
      <t>celkem - vícepráce</t>
    </r>
  </si>
  <si>
    <t>Klempířské práce</t>
  </si>
  <si>
    <t>1 - Stavební část  - dodávka a montáž svodu na kostel</t>
  </si>
  <si>
    <t xml:space="preserve">D+M svodu </t>
  </si>
  <si>
    <t>kpl</t>
  </si>
  <si>
    <t>ZL na základě schválené cenové nabídky č. 9190040</t>
  </si>
  <si>
    <t>Koleno S 80mm</t>
  </si>
  <si>
    <t>ks</t>
  </si>
  <si>
    <t>Svod 80mm - TiZn</t>
  </si>
  <si>
    <t xml:space="preserve">m </t>
  </si>
  <si>
    <t>Koleno výtokové 80mm TiZn</t>
  </si>
  <si>
    <t xml:space="preserve">Objímka </t>
  </si>
  <si>
    <t xml:space="preserve">Demontáž svodu </t>
  </si>
  <si>
    <t>Doprava materiálu</t>
  </si>
  <si>
    <t xml:space="preserve">Montáž svodu </t>
  </si>
  <si>
    <t xml:space="preserve">dodávku a montáž ztraceného nového svodu ze strany kostela. </t>
  </si>
  <si>
    <t xml:space="preserve">SOUPIS PRACÍ -  podklad pro změnový list 12 - celkem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</si>
</sst>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00"/>
    <numFmt numFmtId="165" formatCode="#,##0.000"/>
  </numFmts>
  <fonts count="21" x14ac:knownFonts="1">
    <font>
      <sz val="11"/>
      <color theme="1"/>
      <name val="Times New Roman"/>
      <family val="2"/>
      <charset val="238"/>
    </font>
    <font>
      <sz val="9"/>
      <color rgb="FF969696"/>
      <name val="Trebuchet MS"/>
      <family val="2"/>
      <charset val="238"/>
    </font>
    <font>
      <b/>
      <sz val="12"/>
      <name val="Trebuchet MS"/>
      <family val="2"/>
      <charset val="238"/>
    </font>
    <font>
      <sz val="9"/>
      <name val="Trebuchet MS"/>
      <family val="2"/>
      <charset val="238"/>
    </font>
    <font>
      <sz val="8"/>
      <color rgb="FF969696"/>
      <name val="Trebuchet MS"/>
      <family val="2"/>
      <charset val="238"/>
    </font>
    <font>
      <b/>
      <sz val="12"/>
      <color rgb="FF960000"/>
      <name val="Trebuchet MS"/>
      <family val="2"/>
      <charset val="238"/>
    </font>
    <font>
      <sz val="10"/>
      <color rgb="FF003366"/>
      <name val="Trebuchet MS"/>
      <family val="2"/>
      <charset val="238"/>
    </font>
    <font>
      <sz val="8"/>
      <color rgb="FF960000"/>
      <name val="Trebuchet MS"/>
      <family val="2"/>
      <charset val="238"/>
    </font>
    <font>
      <sz val="8"/>
      <color rgb="FF003366"/>
      <name val="Trebuchet MS"/>
      <family val="2"/>
      <charset val="238"/>
    </font>
    <font>
      <sz val="8"/>
      <color rgb="FF505050"/>
      <name val="Trebuchet MS"/>
      <family val="2"/>
      <charset val="238"/>
    </font>
    <font>
      <sz val="9"/>
      <name val="Trebuchet MS"/>
      <family val="2"/>
      <charset val="238"/>
    </font>
    <font>
      <sz val="8"/>
      <name val="Trebuchet MS"/>
      <family val="2"/>
      <charset val="238"/>
    </font>
    <font>
      <sz val="11"/>
      <name val="Times New Roman"/>
      <family val="2"/>
      <charset val="238"/>
    </font>
    <font>
      <b/>
      <sz val="16"/>
      <name val="Trebuchet MS"/>
      <family val="2"/>
      <charset val="238"/>
    </font>
    <font>
      <b/>
      <i/>
      <sz val="16"/>
      <name val="Trebuchet MS"/>
      <family val="2"/>
      <charset val="238"/>
    </font>
    <font>
      <i/>
      <sz val="10"/>
      <name val="Trebuchet MS"/>
      <family val="2"/>
      <charset val="238"/>
    </font>
    <font>
      <b/>
      <sz val="12"/>
      <name val="Trebuchet MS"/>
      <family val="2"/>
      <charset val="238"/>
    </font>
    <font>
      <b/>
      <sz val="10"/>
      <name val="Trebuchet MS"/>
      <family val="2"/>
      <charset val="238"/>
    </font>
    <font>
      <sz val="11"/>
      <color rgb="FFFF0000"/>
      <name val="Times New Roman"/>
      <family val="2"/>
      <charset val="238"/>
    </font>
    <font>
      <i/>
      <sz val="11"/>
      <name val="Times New Roman"/>
      <family val="1"/>
      <charset val="238"/>
    </font>
    <font>
      <i/>
      <sz val="8"/>
      <name val="Trebuchet MS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D2D2D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hair">
        <color rgb="FF969696"/>
      </top>
      <bottom/>
      <diagonal/>
    </border>
    <border>
      <left style="hair">
        <color rgb="FF969696"/>
      </left>
      <right/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/>
      <right/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left" vertical="center"/>
    </xf>
    <xf numFmtId="0" fontId="0" fillId="0" borderId="2" xfId="0" applyFont="1" applyBorder="1" applyAlignment="1" applyProtection="1">
      <alignment vertical="center"/>
    </xf>
    <xf numFmtId="164" fontId="7" fillId="0" borderId="1" xfId="0" applyNumberFormat="1" applyFont="1" applyBorder="1" applyAlignment="1" applyProtection="1"/>
    <xf numFmtId="0" fontId="8" fillId="0" borderId="0" xfId="0" applyFont="1" applyAlignment="1"/>
    <xf numFmtId="0" fontId="9" fillId="0" borderId="0" xfId="0" applyFont="1" applyBorder="1" applyAlignment="1" applyProtection="1">
      <alignment vertical="center"/>
    </xf>
    <xf numFmtId="0" fontId="9" fillId="0" borderId="0" xfId="0" applyFont="1" applyAlignment="1">
      <alignment vertical="center"/>
    </xf>
    <xf numFmtId="0" fontId="9" fillId="0" borderId="3" xfId="0" applyFont="1" applyBorder="1" applyAlignment="1" applyProtection="1">
      <alignment vertical="center"/>
    </xf>
    <xf numFmtId="0" fontId="10" fillId="3" borderId="8" xfId="0" applyFont="1" applyFill="1" applyBorder="1" applyAlignment="1" applyProtection="1">
      <alignment horizontal="center" vertical="center" wrapText="1"/>
    </xf>
    <xf numFmtId="0" fontId="10" fillId="3" borderId="9" xfId="0" applyFont="1" applyFill="1" applyBorder="1" applyAlignment="1" applyProtection="1">
      <alignment horizontal="center" vertical="center" wrapText="1"/>
    </xf>
    <xf numFmtId="0" fontId="8" fillId="4" borderId="0" xfId="0" applyFont="1" applyFill="1" applyBorder="1" applyAlignment="1" applyProtection="1"/>
    <xf numFmtId="0" fontId="6" fillId="4" borderId="0" xfId="0" applyFont="1" applyFill="1" applyBorder="1" applyAlignment="1" applyProtection="1">
      <alignment horizontal="left"/>
    </xf>
    <xf numFmtId="0" fontId="8" fillId="4" borderId="0" xfId="0" applyFont="1" applyFill="1" applyAlignment="1"/>
    <xf numFmtId="0" fontId="8" fillId="4" borderId="3" xfId="0" applyFont="1" applyFill="1" applyBorder="1" applyAlignment="1" applyProtection="1"/>
    <xf numFmtId="164" fontId="8" fillId="4" borderId="0" xfId="0" applyNumberFormat="1" applyFont="1" applyFill="1" applyBorder="1" applyAlignment="1" applyProtection="1"/>
    <xf numFmtId="4" fontId="5" fillId="0" borderId="1" xfId="0" applyNumberFormat="1" applyFont="1" applyBorder="1" applyAlignment="1" applyProtection="1"/>
    <xf numFmtId="4" fontId="6" fillId="4" borderId="5" xfId="0" applyNumberFormat="1" applyFont="1" applyFill="1" applyBorder="1" applyAlignment="1" applyProtection="1"/>
    <xf numFmtId="0" fontId="11" fillId="0" borderId="0" xfId="0" applyFont="1" applyBorder="1" applyAlignment="1" applyProtection="1">
      <alignment vertical="center"/>
    </xf>
    <xf numFmtId="0" fontId="11" fillId="0" borderId="4" xfId="0" applyFont="1" applyBorder="1" applyAlignment="1" applyProtection="1">
      <alignment vertical="center"/>
    </xf>
    <xf numFmtId="0" fontId="15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 applyProtection="1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16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17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center" vertical="top"/>
    </xf>
    <xf numFmtId="0" fontId="18" fillId="3" borderId="6" xfId="0" applyFont="1" applyFill="1" applyBorder="1" applyAlignment="1" applyProtection="1">
      <alignment horizontal="center" vertical="center"/>
    </xf>
    <xf numFmtId="0" fontId="0" fillId="3" borderId="6" xfId="0" applyFont="1" applyFill="1" applyBorder="1" applyAlignment="1" applyProtection="1">
      <alignment horizontal="center" vertical="center"/>
    </xf>
    <xf numFmtId="49" fontId="0" fillId="3" borderId="6" xfId="0" applyNumberFormat="1" applyFont="1" applyFill="1" applyBorder="1" applyAlignment="1" applyProtection="1">
      <alignment horizontal="left" vertical="center" wrapText="1"/>
    </xf>
    <xf numFmtId="0" fontId="0" fillId="3" borderId="6" xfId="0" applyFont="1" applyFill="1" applyBorder="1" applyAlignment="1" applyProtection="1">
      <alignment horizontal="left" vertical="center" wrapText="1"/>
    </xf>
    <xf numFmtId="0" fontId="0" fillId="3" borderId="6" xfId="0" applyFont="1" applyFill="1" applyBorder="1" applyAlignment="1" applyProtection="1">
      <alignment horizontal="center" vertical="center" wrapText="1"/>
    </xf>
    <xf numFmtId="165" fontId="0" fillId="3" borderId="6" xfId="0" applyNumberFormat="1" applyFont="1" applyFill="1" applyBorder="1" applyAlignment="1" applyProtection="1">
      <alignment vertical="center"/>
    </xf>
    <xf numFmtId="4" fontId="0" fillId="3" borderId="6" xfId="0" applyNumberFormat="1" applyFont="1" applyFill="1" applyBorder="1" applyAlignment="1" applyProtection="1">
      <alignment vertical="center"/>
      <protection locked="0"/>
    </xf>
    <xf numFmtId="4" fontId="0" fillId="3" borderId="6" xfId="0" applyNumberFormat="1" applyFont="1" applyFill="1" applyBorder="1" applyAlignment="1" applyProtection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 applyProtection="1">
      <alignment horizontal="left" vertical="center"/>
      <protection locked="0"/>
    </xf>
    <xf numFmtId="0" fontId="4" fillId="3" borderId="0" xfId="0" applyFont="1" applyFill="1" applyBorder="1" applyAlignment="1" applyProtection="1">
      <alignment horizontal="center" vertical="center"/>
    </xf>
    <xf numFmtId="0" fontId="0" fillId="3" borderId="0" xfId="0" applyFont="1" applyFill="1" applyBorder="1" applyAlignment="1" applyProtection="1">
      <alignment vertical="center"/>
    </xf>
    <xf numFmtId="164" fontId="4" fillId="3" borderId="0" xfId="0" applyNumberFormat="1" applyFont="1" applyFill="1" applyBorder="1" applyAlignment="1" applyProtection="1">
      <alignment vertical="center"/>
    </xf>
    <xf numFmtId="164" fontId="11" fillId="3" borderId="0" xfId="0" applyNumberFormat="1" applyFont="1" applyFill="1" applyBorder="1" applyAlignment="1" applyProtection="1">
      <alignment vertical="center"/>
    </xf>
    <xf numFmtId="164" fontId="11" fillId="3" borderId="4" xfId="0" applyNumberFormat="1" applyFont="1" applyFill="1" applyBorder="1" applyAlignment="1" applyProtection="1">
      <alignment vertical="center"/>
    </xf>
    <xf numFmtId="0" fontId="20" fillId="0" borderId="0" xfId="0" applyFont="1" applyBorder="1" applyAlignment="1" applyProtection="1">
      <alignment horizontal="left" vertical="center"/>
    </xf>
    <xf numFmtId="165" fontId="20" fillId="0" borderId="0" xfId="0" applyNumberFormat="1" applyFont="1" applyBorder="1" applyAlignment="1" applyProtection="1">
      <alignment horizontal="right" vertical="center"/>
    </xf>
    <xf numFmtId="0" fontId="19" fillId="0" borderId="0" xfId="0" applyFont="1" applyBorder="1" applyAlignment="1" applyProtection="1">
      <alignment horizontal="left" vertical="top"/>
    </xf>
    <xf numFmtId="0" fontId="20" fillId="0" borderId="0" xfId="0" applyFont="1" applyFill="1" applyAlignment="1" applyProtection="1">
      <alignment horizontal="left" vertical="center" wrapText="1"/>
    </xf>
    <xf numFmtId="165" fontId="20" fillId="0" borderId="0" xfId="0" applyNumberFormat="1" applyFont="1" applyFill="1" applyAlignment="1" applyProtection="1">
      <alignment vertical="center"/>
    </xf>
    <xf numFmtId="0" fontId="11" fillId="0" borderId="0" xfId="0" applyFont="1" applyBorder="1" applyAlignment="1">
      <alignment vertical="center"/>
    </xf>
    <xf numFmtId="0" fontId="20" fillId="0" borderId="0" xfId="0" applyFont="1" applyBorder="1" applyAlignment="1" applyProtection="1">
      <alignment horizontal="right" vertical="center"/>
    </xf>
    <xf numFmtId="0" fontId="20" fillId="0" borderId="0" xfId="0" applyFont="1" applyFill="1" applyBorder="1" applyAlignment="1" applyProtection="1">
      <alignment horizontal="right" vertical="center"/>
    </xf>
    <xf numFmtId="0" fontId="20" fillId="0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0" fillId="0" borderId="0" xfId="0" applyAlignment="1"/>
    <xf numFmtId="0" fontId="2" fillId="0" borderId="0" xfId="0" applyFont="1" applyBorder="1" applyAlignment="1" applyProtection="1">
      <alignment horizontal="left" vertical="center" wrapText="1"/>
    </xf>
    <xf numFmtId="0" fontId="0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 applyProtection="1">
      <alignment vertical="center" wrapText="1"/>
    </xf>
    <xf numFmtId="0" fontId="19" fillId="0" borderId="5" xfId="0" applyFont="1" applyBorder="1" applyAlignment="1" applyProtection="1">
      <alignment horizontal="left" vertical="center" wrapText="1"/>
    </xf>
    <xf numFmtId="0" fontId="19" fillId="0" borderId="5" xfId="0" applyFont="1" applyBorder="1" applyAlignment="1">
      <alignment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zoomScale="120" zoomScaleNormal="120" workbookViewId="0">
      <selection activeCell="G15" sqref="G15"/>
    </sheetView>
  </sheetViews>
  <sheetFormatPr defaultRowHeight="15" x14ac:dyDescent="0.25"/>
  <cols>
    <col min="1" max="1" width="4" customWidth="1"/>
    <col min="2" max="2" width="2.5703125" customWidth="1"/>
    <col min="3" max="3" width="8.5703125" customWidth="1"/>
    <col min="10" max="10" width="8.85546875" customWidth="1"/>
    <col min="11" max="11" width="9.140625" hidden="1" customWidth="1"/>
  </cols>
  <sheetData>
    <row r="1" spans="1:12" ht="23.65" customHeight="1" x14ac:dyDescent="0.25">
      <c r="A1" s="63" t="s">
        <v>45</v>
      </c>
      <c r="B1" s="63"/>
      <c r="C1" s="63"/>
      <c r="D1" s="63"/>
      <c r="E1" s="63"/>
      <c r="F1" s="63"/>
      <c r="G1" s="63"/>
      <c r="H1" s="63"/>
      <c r="I1" s="64"/>
      <c r="J1" s="64"/>
      <c r="K1" s="64"/>
      <c r="L1" s="64"/>
    </row>
    <row r="2" spans="1:12" ht="20.100000000000001" customHeight="1" x14ac:dyDescent="0.25">
      <c r="A2" s="28" t="s">
        <v>1</v>
      </c>
      <c r="B2" s="29"/>
      <c r="C2" s="30"/>
      <c r="D2" s="65" t="s">
        <v>24</v>
      </c>
      <c r="E2" s="66"/>
      <c r="F2" s="66"/>
      <c r="G2" s="66"/>
      <c r="H2" s="66"/>
      <c r="I2" s="31"/>
      <c r="J2" s="1"/>
      <c r="K2" s="1"/>
    </row>
    <row r="3" spans="1:12" ht="20.100000000000001" customHeight="1" x14ac:dyDescent="0.25">
      <c r="A3" s="28" t="s">
        <v>2</v>
      </c>
      <c r="B3" s="30"/>
      <c r="C3" s="30"/>
      <c r="D3" s="65" t="s">
        <v>31</v>
      </c>
      <c r="E3" s="69"/>
      <c r="F3" s="69"/>
      <c r="G3" s="69"/>
      <c r="H3" s="69"/>
      <c r="I3" s="68"/>
      <c r="J3" s="68"/>
      <c r="K3" s="68"/>
      <c r="L3" s="68"/>
    </row>
    <row r="4" spans="1:12" ht="11.85" customHeight="1" x14ac:dyDescent="0.25">
      <c r="A4" s="28"/>
      <c r="B4" s="30"/>
      <c r="C4" s="30"/>
      <c r="D4" s="34"/>
      <c r="E4" s="35"/>
      <c r="F4" s="35"/>
      <c r="G4" s="35"/>
      <c r="H4" s="35"/>
      <c r="I4" s="32"/>
      <c r="J4" s="32"/>
      <c r="K4" s="32"/>
      <c r="L4" s="33"/>
    </row>
    <row r="5" spans="1:12" x14ac:dyDescent="0.25">
      <c r="A5" s="36" t="s">
        <v>25</v>
      </c>
      <c r="B5" s="37"/>
    </row>
    <row r="6" spans="1:12" x14ac:dyDescent="0.25">
      <c r="A6" s="67" t="s">
        <v>28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</row>
    <row r="7" spans="1:12" ht="7.9" customHeight="1" x14ac:dyDescent="0.25"/>
    <row r="8" spans="1:12" ht="28.15" customHeight="1" x14ac:dyDescent="0.25">
      <c r="A8" s="38" t="s">
        <v>26</v>
      </c>
      <c r="B8" s="67" t="s">
        <v>44</v>
      </c>
      <c r="C8" s="68"/>
      <c r="D8" s="68"/>
      <c r="E8" s="68"/>
      <c r="F8" s="68"/>
      <c r="G8" s="68"/>
      <c r="H8" s="68"/>
      <c r="I8" s="68"/>
      <c r="J8" s="68"/>
      <c r="K8" s="68"/>
      <c r="L8" s="68"/>
    </row>
  </sheetData>
  <mergeCells count="5">
    <mergeCell ref="A1:L1"/>
    <mergeCell ref="D2:H2"/>
    <mergeCell ref="A6:L6"/>
    <mergeCell ref="D3:L3"/>
    <mergeCell ref="B8:L8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tabSelected="1" zoomScale="120" zoomScaleNormal="120" workbookViewId="0">
      <pane ySplit="6" topLeftCell="A7" activePane="bottomLeft" state="frozen"/>
      <selection pane="bottomLeft" activeCell="D3" sqref="D3:H3"/>
    </sheetView>
  </sheetViews>
  <sheetFormatPr defaultRowHeight="15" x14ac:dyDescent="0.25"/>
  <cols>
    <col min="1" max="1" width="4.42578125" customWidth="1"/>
    <col min="2" max="2" width="2.85546875" customWidth="1"/>
    <col min="3" max="3" width="12.7109375" customWidth="1"/>
    <col min="4" max="4" width="48.7109375" customWidth="1"/>
    <col min="5" max="5" width="3.42578125" customWidth="1"/>
    <col min="6" max="6" width="9.140625" customWidth="1"/>
    <col min="7" max="7" width="11.7109375" customWidth="1"/>
    <col min="8" max="8" width="19.7109375" customWidth="1"/>
    <col min="9" max="9" width="5.42578125" hidden="1" customWidth="1"/>
    <col min="10" max="10" width="19.7109375" hidden="1" customWidth="1"/>
    <col min="11" max="11" width="10.85546875" hidden="1" customWidth="1"/>
    <col min="12" max="12" width="8.28515625" hidden="1" customWidth="1"/>
    <col min="13" max="13" width="10.85546875" hidden="1" customWidth="1"/>
    <col min="14" max="14" width="8.42578125" customWidth="1"/>
    <col min="15" max="15" width="9.140625" customWidth="1"/>
    <col min="16" max="16" width="7.42578125" customWidth="1"/>
    <col min="17" max="17" width="8.28515625" customWidth="1"/>
    <col min="18" max="18" width="10.85546875" customWidth="1"/>
    <col min="19" max="19" width="7.28515625" customWidth="1"/>
    <col min="20" max="20" width="10" customWidth="1"/>
    <col min="21" max="21" width="10.85546875" customWidth="1"/>
  </cols>
  <sheetData>
    <row r="1" spans="1:17" s="1" customFormat="1" ht="28.15" customHeight="1" x14ac:dyDescent="0.25">
      <c r="A1" s="63" t="s">
        <v>29</v>
      </c>
      <c r="B1" s="63"/>
      <c r="C1" s="63"/>
      <c r="D1" s="63"/>
      <c r="E1" s="63"/>
      <c r="F1" s="63"/>
      <c r="G1" s="63"/>
      <c r="H1" s="63"/>
    </row>
    <row r="2" spans="1:17" s="1" customFormat="1" ht="20.100000000000001" customHeight="1" x14ac:dyDescent="0.25">
      <c r="A2" s="4" t="s">
        <v>1</v>
      </c>
      <c r="B2" s="2"/>
      <c r="C2" s="2"/>
      <c r="D2" s="65" t="s">
        <v>24</v>
      </c>
      <c r="E2" s="66"/>
      <c r="F2" s="66"/>
      <c r="G2" s="66"/>
      <c r="H2" s="66"/>
    </row>
    <row r="3" spans="1:17" s="1" customFormat="1" ht="20.100000000000001" customHeight="1" x14ac:dyDescent="0.25">
      <c r="A3" s="4" t="s">
        <v>2</v>
      </c>
      <c r="B3" s="2"/>
      <c r="C3" s="2"/>
      <c r="D3" s="65" t="s">
        <v>31</v>
      </c>
      <c r="E3" s="66"/>
      <c r="F3" s="66"/>
      <c r="G3" s="66"/>
      <c r="H3" s="66"/>
    </row>
    <row r="4" spans="1:17" s="1" customFormat="1" ht="6.95" customHeight="1" x14ac:dyDescent="0.25">
      <c r="A4" s="2"/>
      <c r="B4" s="2"/>
      <c r="C4" s="2"/>
      <c r="D4" s="2"/>
      <c r="E4" s="2"/>
      <c r="F4" s="2"/>
      <c r="G4" s="2"/>
      <c r="H4" s="2"/>
    </row>
    <row r="5" spans="1:17" s="7" customFormat="1" ht="29.25" customHeight="1" x14ac:dyDescent="0.25">
      <c r="A5" s="5" t="s">
        <v>8</v>
      </c>
      <c r="B5" s="6" t="s">
        <v>9</v>
      </c>
      <c r="C5" s="6" t="s">
        <v>10</v>
      </c>
      <c r="D5" s="6" t="s">
        <v>11</v>
      </c>
      <c r="E5" s="6" t="s">
        <v>12</v>
      </c>
      <c r="F5" s="6" t="s">
        <v>13</v>
      </c>
      <c r="G5" s="6" t="s">
        <v>14</v>
      </c>
      <c r="H5" s="6" t="s">
        <v>6</v>
      </c>
      <c r="J5" s="8" t="s">
        <v>15</v>
      </c>
      <c r="K5" s="9" t="s">
        <v>4</v>
      </c>
      <c r="L5" s="9" t="s">
        <v>16</v>
      </c>
      <c r="M5" s="9" t="s">
        <v>17</v>
      </c>
      <c r="N5" s="17" t="s">
        <v>22</v>
      </c>
      <c r="O5" s="17" t="s">
        <v>18</v>
      </c>
      <c r="P5" s="17" t="s">
        <v>19</v>
      </c>
      <c r="Q5" s="18" t="s">
        <v>20</v>
      </c>
    </row>
    <row r="6" spans="1:17" s="1" customFormat="1" ht="29.25" customHeight="1" x14ac:dyDescent="0.35">
      <c r="A6" s="10" t="s">
        <v>3</v>
      </c>
      <c r="B6" s="2"/>
      <c r="C6" s="2"/>
      <c r="D6" s="2"/>
      <c r="E6" s="2"/>
      <c r="F6" s="2"/>
      <c r="G6" s="2"/>
      <c r="H6" s="24">
        <f>H8</f>
        <v>5035.6000000000004</v>
      </c>
      <c r="J6" s="11"/>
      <c r="K6" s="3"/>
      <c r="L6" s="3"/>
      <c r="M6" s="12" t="e">
        <f>#REF!+#REF!+#REF!</f>
        <v>#REF!</v>
      </c>
      <c r="N6" s="3"/>
      <c r="O6" s="12"/>
      <c r="P6" s="3"/>
      <c r="Q6" s="12"/>
    </row>
    <row r="7" spans="1:17" s="13" customFormat="1" ht="20.100000000000001" customHeight="1" x14ac:dyDescent="0.3">
      <c r="A7" s="19"/>
      <c r="B7" s="20" t="s">
        <v>7</v>
      </c>
      <c r="C7" s="20" t="s">
        <v>30</v>
      </c>
      <c r="D7" s="20"/>
      <c r="E7" s="20"/>
      <c r="F7" s="20"/>
      <c r="G7" s="20"/>
      <c r="H7" s="25">
        <f>H8</f>
        <v>5035.6000000000004</v>
      </c>
      <c r="I7" s="21"/>
      <c r="J7" s="22"/>
      <c r="K7" s="19"/>
      <c r="L7" s="19"/>
      <c r="M7" s="23">
        <f>SUM(M8:M10)</f>
        <v>0</v>
      </c>
      <c r="N7" s="19"/>
      <c r="O7" s="23">
        <f>SUM(O8:O10)</f>
        <v>0</v>
      </c>
      <c r="P7" s="19"/>
      <c r="Q7" s="23">
        <f>SUM(Q8:Q10)</f>
        <v>0</v>
      </c>
    </row>
    <row r="8" spans="1:17" s="1" customFormat="1" ht="37.35" customHeight="1" x14ac:dyDescent="0.25">
      <c r="A8" s="39" t="s">
        <v>27</v>
      </c>
      <c r="B8" s="40" t="s">
        <v>21</v>
      </c>
      <c r="C8" s="41"/>
      <c r="D8" s="42" t="s">
        <v>32</v>
      </c>
      <c r="E8" s="43" t="s">
        <v>33</v>
      </c>
      <c r="F8" s="44">
        <v>1</v>
      </c>
      <c r="G8" s="45">
        <v>5035.6000000000004</v>
      </c>
      <c r="H8" s="46">
        <f>H10+H11+H12+H13+H14+H15+H16</f>
        <v>5035.6000000000004</v>
      </c>
      <c r="I8" s="47"/>
      <c r="J8" s="48" t="s">
        <v>0</v>
      </c>
      <c r="K8" s="49" t="s">
        <v>5</v>
      </c>
      <c r="L8" s="50"/>
      <c r="M8" s="51">
        <f>L8*F8</f>
        <v>0</v>
      </c>
      <c r="N8" s="52">
        <v>0</v>
      </c>
      <c r="O8" s="52">
        <f>N8*F8</f>
        <v>0</v>
      </c>
      <c r="P8" s="52">
        <v>0</v>
      </c>
      <c r="Q8" s="53">
        <f>P8*F8</f>
        <v>0</v>
      </c>
    </row>
    <row r="9" spans="1:17" s="15" customFormat="1" ht="21" customHeight="1" x14ac:dyDescent="0.25">
      <c r="A9" s="14"/>
      <c r="B9" s="14"/>
      <c r="C9" s="56" t="s">
        <v>23</v>
      </c>
      <c r="D9" s="70" t="s">
        <v>34</v>
      </c>
      <c r="E9" s="71"/>
      <c r="F9" s="71"/>
      <c r="G9" s="71"/>
      <c r="H9" s="14"/>
      <c r="J9" s="16"/>
      <c r="K9" s="14"/>
      <c r="L9" s="14"/>
      <c r="M9" s="14"/>
      <c r="N9" s="26"/>
      <c r="O9" s="26"/>
      <c r="P9" s="26"/>
      <c r="Q9" s="27"/>
    </row>
    <row r="10" spans="1:17" s="15" customFormat="1" ht="15" customHeight="1" x14ac:dyDescent="0.25">
      <c r="A10" s="14"/>
      <c r="B10" s="14"/>
      <c r="C10" s="54"/>
      <c r="D10" s="54" t="s">
        <v>35</v>
      </c>
      <c r="E10" s="54" t="s">
        <v>36</v>
      </c>
      <c r="F10" s="55">
        <v>3</v>
      </c>
      <c r="G10" s="60">
        <v>274.39999999999998</v>
      </c>
      <c r="H10" s="14">
        <f>G10*F10</f>
        <v>823.19999999999993</v>
      </c>
      <c r="J10" s="16"/>
      <c r="K10" s="14"/>
      <c r="L10" s="14"/>
      <c r="M10" s="14"/>
      <c r="N10" s="26"/>
      <c r="O10" s="26"/>
      <c r="P10" s="26"/>
      <c r="Q10" s="27"/>
    </row>
    <row r="11" spans="1:17" x14ac:dyDescent="0.25">
      <c r="D11" s="57" t="s">
        <v>37</v>
      </c>
      <c r="E11" s="59" t="s">
        <v>38</v>
      </c>
      <c r="F11" s="58">
        <v>6</v>
      </c>
      <c r="G11" s="60">
        <v>299.60000000000002</v>
      </c>
      <c r="H11" s="14">
        <f t="shared" ref="H11:H16" si="0">G11*F11</f>
        <v>1797.6000000000001</v>
      </c>
    </row>
    <row r="12" spans="1:17" x14ac:dyDescent="0.25">
      <c r="D12" s="57" t="s">
        <v>39</v>
      </c>
      <c r="E12" s="54" t="s">
        <v>36</v>
      </c>
      <c r="F12" s="60">
        <v>1</v>
      </c>
      <c r="G12" s="60">
        <v>217</v>
      </c>
      <c r="H12" s="14">
        <f t="shared" si="0"/>
        <v>217</v>
      </c>
    </row>
    <row r="13" spans="1:17" x14ac:dyDescent="0.25">
      <c r="D13" s="57" t="s">
        <v>40</v>
      </c>
      <c r="E13" s="54" t="s">
        <v>36</v>
      </c>
      <c r="F13" s="60">
        <v>3</v>
      </c>
      <c r="G13" s="60">
        <v>54.6</v>
      </c>
      <c r="H13" s="14">
        <f t="shared" si="0"/>
        <v>163.80000000000001</v>
      </c>
    </row>
    <row r="14" spans="1:17" x14ac:dyDescent="0.25">
      <c r="D14" s="57" t="s">
        <v>41</v>
      </c>
      <c r="E14" s="54" t="s">
        <v>38</v>
      </c>
      <c r="F14" s="60">
        <v>6</v>
      </c>
      <c r="G14" s="60">
        <v>49</v>
      </c>
      <c r="H14" s="14">
        <f t="shared" si="0"/>
        <v>294</v>
      </c>
    </row>
    <row r="15" spans="1:17" x14ac:dyDescent="0.25">
      <c r="D15" s="57" t="s">
        <v>43</v>
      </c>
      <c r="E15" s="54" t="s">
        <v>38</v>
      </c>
      <c r="F15" s="60">
        <v>6</v>
      </c>
      <c r="G15" s="60">
        <v>210</v>
      </c>
      <c r="H15" s="14">
        <f t="shared" si="0"/>
        <v>1260</v>
      </c>
    </row>
    <row r="16" spans="1:17" x14ac:dyDescent="0.25">
      <c r="D16" s="57" t="s">
        <v>42</v>
      </c>
      <c r="E16" s="62" t="s">
        <v>33</v>
      </c>
      <c r="F16" s="61">
        <v>1</v>
      </c>
      <c r="G16" s="61">
        <v>480</v>
      </c>
      <c r="H16" s="14">
        <f t="shared" si="0"/>
        <v>480</v>
      </c>
    </row>
  </sheetData>
  <mergeCells count="4">
    <mergeCell ref="A1:H1"/>
    <mergeCell ref="D2:H2"/>
    <mergeCell ref="D3:H3"/>
    <mergeCell ref="D9:G9"/>
  </mergeCells>
  <pageMargins left="0.39370078740157483" right="0.39370078740157483" top="0.59055118110236227" bottom="0.59055118110236227" header="0.31496062992125984" footer="0.31496062992125984"/>
  <pageSetup paperSize="9" scale="97" fitToHeight="0" orientation="landscape" r:id="rId1"/>
  <headerFooter>
    <oddFooter>&amp;R&amp;"Times New Roman,Kurzíva"&amp;9strana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Zdůvodnění</vt:lpstr>
      <vt:lpstr>Celkem - vícepráce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</dc:creator>
  <cp:lastModifiedBy>Karel Bazalka</cp:lastModifiedBy>
  <cp:lastPrinted>2019-11-14T06:09:58Z</cp:lastPrinted>
  <dcterms:created xsi:type="dcterms:W3CDTF">2019-05-21T13:44:21Z</dcterms:created>
  <dcterms:modified xsi:type="dcterms:W3CDTF">2019-11-14T06:10:08Z</dcterms:modified>
</cp:coreProperties>
</file>